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edmilson.enedino\Desktop\"/>
    </mc:Choice>
  </mc:AlternateContent>
  <bookViews>
    <workbookView xWindow="0" yWindow="0" windowWidth="15600" windowHeight="9735" firstSheet="1" activeTab="1"/>
  </bookViews>
  <sheets>
    <sheet name="Gráf1" sheetId="4" state="hidden" r:id="rId1"/>
    <sheet name="HOMEM" sheetId="23" r:id="rId2"/>
    <sheet name="MULHER" sheetId="19" r:id="rId3"/>
  </sheets>
  <calcPr calcId="162913"/>
</workbook>
</file>

<file path=xl/calcChain.xml><?xml version="1.0" encoding="utf-8"?>
<calcChain xmlns="http://schemas.openxmlformats.org/spreadsheetml/2006/main">
  <c r="F356" i="23" l="1"/>
  <c r="H356" i="23" s="1"/>
  <c r="E356" i="23"/>
  <c r="E355" i="23"/>
  <c r="F355" i="23" s="1"/>
  <c r="H355" i="23" s="1"/>
  <c r="F354" i="23"/>
  <c r="H354" i="23" s="1"/>
  <c r="E354" i="23"/>
  <c r="E353" i="23"/>
  <c r="F353" i="23" s="1"/>
  <c r="H353" i="23" s="1"/>
  <c r="F352" i="23"/>
  <c r="H352" i="23" s="1"/>
  <c r="E352" i="23"/>
  <c r="E351" i="23"/>
  <c r="F351" i="23" s="1"/>
  <c r="H351" i="23" s="1"/>
  <c r="F350" i="23"/>
  <c r="H350" i="23" s="1"/>
  <c r="E350" i="23"/>
  <c r="E349" i="23"/>
  <c r="F349" i="23" s="1"/>
  <c r="H349" i="23" s="1"/>
  <c r="F348" i="23"/>
  <c r="H348" i="23" s="1"/>
  <c r="E348" i="23"/>
  <c r="E347" i="23"/>
  <c r="F347" i="23" s="1"/>
  <c r="H347" i="23" s="1"/>
  <c r="F346" i="23"/>
  <c r="H346" i="23" s="1"/>
  <c r="E346" i="23"/>
  <c r="F345" i="23" s="1"/>
  <c r="H345" i="23" s="1"/>
  <c r="E344" i="23"/>
  <c r="F344" i="23" s="1"/>
  <c r="H344" i="23" s="1"/>
  <c r="E343" i="23"/>
  <c r="E342" i="23"/>
  <c r="E341" i="23"/>
  <c r="F341" i="23" s="1"/>
  <c r="H341" i="23" s="1"/>
  <c r="E340" i="23"/>
  <c r="E339" i="23"/>
  <c r="F339" i="23" s="1"/>
  <c r="H339" i="23" s="1"/>
  <c r="E338" i="23"/>
  <c r="E337" i="23"/>
  <c r="F337" i="23" s="1"/>
  <c r="H337" i="23" s="1"/>
  <c r="E336" i="23"/>
  <c r="E335" i="23"/>
  <c r="E334" i="23"/>
  <c r="E333" i="23"/>
  <c r="D332" i="23"/>
  <c r="E331" i="23"/>
  <c r="E330" i="23"/>
  <c r="E329" i="23"/>
  <c r="E328" i="23"/>
  <c r="E327" i="23"/>
  <c r="E326" i="23"/>
  <c r="E325" i="23"/>
  <c r="E324" i="23"/>
  <c r="E323" i="23"/>
  <c r="E322" i="23"/>
  <c r="E321" i="23"/>
  <c r="E320" i="23"/>
  <c r="D319" i="23"/>
  <c r="E318" i="23"/>
  <c r="E317" i="23"/>
  <c r="E316" i="23"/>
  <c r="E315" i="23"/>
  <c r="E314" i="23"/>
  <c r="E313" i="23"/>
  <c r="F307" i="23" s="1"/>
  <c r="H307" i="23" s="1"/>
  <c r="E312" i="23"/>
  <c r="E311" i="23"/>
  <c r="E310" i="23"/>
  <c r="E309" i="23"/>
  <c r="E308" i="23"/>
  <c r="E307" i="23"/>
  <c r="D306" i="23"/>
  <c r="E305" i="23"/>
  <c r="E304" i="23"/>
  <c r="E303" i="23"/>
  <c r="E302" i="23"/>
  <c r="E301" i="23"/>
  <c r="E300" i="23"/>
  <c r="E299" i="23"/>
  <c r="E298" i="23"/>
  <c r="F293" i="23" s="1"/>
  <c r="H293" i="23" s="1"/>
  <c r="E297" i="23"/>
  <c r="E296" i="23"/>
  <c r="E295" i="23"/>
  <c r="E294" i="23"/>
  <c r="D293" i="23"/>
  <c r="E292" i="23"/>
  <c r="E291" i="23"/>
  <c r="F285" i="23" s="1"/>
  <c r="H285" i="23" s="1"/>
  <c r="E290" i="23"/>
  <c r="E289" i="23"/>
  <c r="E288" i="23"/>
  <c r="E287" i="23"/>
  <c r="E286" i="23"/>
  <c r="E285" i="23"/>
  <c r="E284" i="23"/>
  <c r="E283" i="23"/>
  <c r="F277" i="23" s="1"/>
  <c r="H277" i="23" s="1"/>
  <c r="E282" i="23"/>
  <c r="E281" i="23"/>
  <c r="D280" i="23"/>
  <c r="E279" i="23"/>
  <c r="E278" i="23"/>
  <c r="E277" i="23"/>
  <c r="E276" i="23"/>
  <c r="F276" i="23" s="1"/>
  <c r="H276" i="23" s="1"/>
  <c r="E275" i="23"/>
  <c r="E274" i="23"/>
  <c r="E273" i="23"/>
  <c r="E272" i="23"/>
  <c r="E271" i="23"/>
  <c r="E270" i="23"/>
  <c r="E269" i="23"/>
  <c r="E268" i="23"/>
  <c r="D267" i="23"/>
  <c r="E266" i="23"/>
  <c r="E265" i="23"/>
  <c r="E264" i="23"/>
  <c r="E263" i="23"/>
  <c r="E262" i="23"/>
  <c r="E261" i="23"/>
  <c r="E260" i="23"/>
  <c r="E259" i="23"/>
  <c r="E258" i="23"/>
  <c r="E257" i="23"/>
  <c r="E256" i="23"/>
  <c r="E255" i="23"/>
  <c r="D254" i="23"/>
  <c r="E253" i="23"/>
  <c r="E252" i="23"/>
  <c r="E251" i="23"/>
  <c r="E250" i="23"/>
  <c r="E249" i="23"/>
  <c r="E248" i="23"/>
  <c r="E247" i="23"/>
  <c r="F247" i="23" s="1"/>
  <c r="H247" i="23" s="1"/>
  <c r="E246" i="23"/>
  <c r="E245" i="23"/>
  <c r="E244" i="23"/>
  <c r="E243" i="23"/>
  <c r="E242" i="23"/>
  <c r="D241" i="23"/>
  <c r="E240" i="23"/>
  <c r="E239" i="23"/>
  <c r="E238" i="23"/>
  <c r="E237" i="23"/>
  <c r="E236" i="23"/>
  <c r="E235" i="23"/>
  <c r="E234" i="23"/>
  <c r="E233" i="23"/>
  <c r="E232" i="23"/>
  <c r="E231" i="23"/>
  <c r="E230" i="23"/>
  <c r="E229" i="23"/>
  <c r="D228" i="23"/>
  <c r="E227" i="23"/>
  <c r="E226" i="23"/>
  <c r="E225" i="23"/>
  <c r="E224" i="23"/>
  <c r="E223" i="23"/>
  <c r="E222" i="23"/>
  <c r="E221" i="23"/>
  <c r="E220" i="23"/>
  <c r="E219" i="23"/>
  <c r="E218" i="23"/>
  <c r="E217" i="23"/>
  <c r="E216" i="23"/>
  <c r="D215" i="23"/>
  <c r="E214" i="23"/>
  <c r="E213" i="23"/>
  <c r="E212" i="23"/>
  <c r="E211" i="23"/>
  <c r="F205" i="23" s="1"/>
  <c r="H205" i="23" s="1"/>
  <c r="E210" i="23"/>
  <c r="E209" i="23"/>
  <c r="E208" i="23"/>
  <c r="E207" i="23"/>
  <c r="E206" i="23"/>
  <c r="E205" i="23"/>
  <c r="E204" i="23"/>
  <c r="E203" i="23"/>
  <c r="D202" i="23"/>
  <c r="E201" i="23"/>
  <c r="E200" i="23"/>
  <c r="E199" i="23"/>
  <c r="E198" i="23"/>
  <c r="E197" i="23"/>
  <c r="E196" i="23"/>
  <c r="E195" i="23"/>
  <c r="E194" i="23"/>
  <c r="E193" i="23"/>
  <c r="E192" i="23"/>
  <c r="E191" i="23"/>
  <c r="E190" i="23"/>
  <c r="F189" i="23"/>
  <c r="H189" i="23" s="1"/>
  <c r="D189" i="23"/>
  <c r="E188" i="23"/>
  <c r="E187" i="23"/>
  <c r="E186" i="23"/>
  <c r="E185" i="23"/>
  <c r="E184" i="23"/>
  <c r="E183" i="23"/>
  <c r="F182" i="23" s="1"/>
  <c r="H182" i="23" s="1"/>
  <c r="E182" i="23"/>
  <c r="E181" i="23"/>
  <c r="E180" i="23"/>
  <c r="E179" i="23"/>
  <c r="E178" i="23"/>
  <c r="E177" i="23"/>
  <c r="D176" i="23"/>
  <c r="E175" i="23"/>
  <c r="E174" i="23"/>
  <c r="E173" i="23"/>
  <c r="E172" i="23"/>
  <c r="E171" i="23"/>
  <c r="E170" i="23"/>
  <c r="F170" i="23" s="1"/>
  <c r="H170" i="23" s="1"/>
  <c r="E169" i="23"/>
  <c r="E168" i="23"/>
  <c r="E167" i="23"/>
  <c r="E166" i="23"/>
  <c r="E165" i="23"/>
  <c r="E164" i="23"/>
  <c r="D163" i="23"/>
  <c r="E162" i="23"/>
  <c r="F162" i="23" s="1"/>
  <c r="H162" i="23" s="1"/>
  <c r="E161" i="23"/>
  <c r="F160" i="23" s="1"/>
  <c r="H160" i="23" s="1"/>
  <c r="E160" i="23"/>
  <c r="E159" i="23"/>
  <c r="E158" i="23"/>
  <c r="E157" i="23"/>
  <c r="E156" i="23"/>
  <c r="E155" i="23"/>
  <c r="E154" i="23"/>
  <c r="F154" i="23" s="1"/>
  <c r="H154" i="23" s="1"/>
  <c r="E153" i="23"/>
  <c r="F152" i="23"/>
  <c r="H152" i="23" s="1"/>
  <c r="E152" i="23"/>
  <c r="E151" i="23"/>
  <c r="D150" i="23"/>
  <c r="E149" i="23"/>
  <c r="E148" i="23"/>
  <c r="F148" i="23" s="1"/>
  <c r="H148" i="23" s="1"/>
  <c r="E147" i="23"/>
  <c r="F146" i="23" s="1"/>
  <c r="H146" i="23" s="1"/>
  <c r="E146" i="23"/>
  <c r="E145" i="23"/>
  <c r="E144" i="23"/>
  <c r="E143" i="23"/>
  <c r="E142" i="23"/>
  <c r="E141" i="23"/>
  <c r="F117" i="23" s="1"/>
  <c r="H117" i="23" s="1"/>
  <c r="E140" i="23"/>
  <c r="E139" i="23"/>
  <c r="E138" i="23"/>
  <c r="D137" i="23"/>
  <c r="E136" i="23"/>
  <c r="F135" i="23"/>
  <c r="H135" i="23" s="1"/>
  <c r="E135" i="23"/>
  <c r="F134" i="23" s="1"/>
  <c r="H134" i="23" s="1"/>
  <c r="E134" i="23"/>
  <c r="E133" i="23"/>
  <c r="E132" i="23"/>
  <c r="E131" i="23"/>
  <c r="F130" i="23"/>
  <c r="H130" i="23" s="1"/>
  <c r="E130" i="23"/>
  <c r="F129" i="23" s="1"/>
  <c r="H129" i="23" s="1"/>
  <c r="E129" i="23"/>
  <c r="E128" i="23"/>
  <c r="F127" i="23" s="1"/>
  <c r="H127" i="23" s="1"/>
  <c r="E127" i="23"/>
  <c r="E126" i="23"/>
  <c r="F125" i="23"/>
  <c r="H125" i="23" s="1"/>
  <c r="E125" i="23"/>
  <c r="D124" i="23"/>
  <c r="E123" i="23"/>
  <c r="F122" i="23"/>
  <c r="H122" i="23" s="1"/>
  <c r="E122" i="23"/>
  <c r="E121" i="23"/>
  <c r="E120" i="23"/>
  <c r="F119" i="23"/>
  <c r="H119" i="23" s="1"/>
  <c r="E119" i="23"/>
  <c r="F118" i="23"/>
  <c r="H118" i="23" s="1"/>
  <c r="E118" i="23"/>
  <c r="E117" i="23"/>
  <c r="F116" i="23"/>
  <c r="H116" i="23" s="1"/>
  <c r="E116" i="23"/>
  <c r="F115" i="23"/>
  <c r="H115" i="23" s="1"/>
  <c r="E115" i="23"/>
  <c r="E114" i="23"/>
  <c r="E113" i="23"/>
  <c r="F113" i="23" s="1"/>
  <c r="H113" i="23" s="1"/>
  <c r="F112" i="23"/>
  <c r="H112" i="23" s="1"/>
  <c r="E112" i="23"/>
  <c r="D111" i="23"/>
  <c r="E110" i="23"/>
  <c r="E109" i="23"/>
  <c r="F109" i="23" s="1"/>
  <c r="H109" i="23" s="1"/>
  <c r="E108" i="23"/>
  <c r="F107" i="23"/>
  <c r="H107" i="23" s="1"/>
  <c r="E107" i="23"/>
  <c r="F106" i="23" s="1"/>
  <c r="H106" i="23" s="1"/>
  <c r="E106" i="23"/>
  <c r="E105" i="23"/>
  <c r="F105" i="23" s="1"/>
  <c r="H105" i="23" s="1"/>
  <c r="F104" i="23"/>
  <c r="H104" i="23" s="1"/>
  <c r="E104" i="23"/>
  <c r="E103" i="23"/>
  <c r="F103" i="23" s="1"/>
  <c r="H103" i="23" s="1"/>
  <c r="E102" i="23"/>
  <c r="E101" i="23"/>
  <c r="F101" i="23" s="1"/>
  <c r="H101" i="23" s="1"/>
  <c r="E100" i="23"/>
  <c r="F99" i="23"/>
  <c r="H99" i="23" s="1"/>
  <c r="E99" i="23"/>
  <c r="F98" i="23" s="1"/>
  <c r="H98" i="23" s="1"/>
  <c r="D98" i="23"/>
  <c r="E97" i="23"/>
  <c r="F97" i="23" s="1"/>
  <c r="H97" i="23" s="1"/>
  <c r="F96" i="23"/>
  <c r="H96" i="23" s="1"/>
  <c r="E96" i="23"/>
  <c r="E95" i="23"/>
  <c r="F95" i="23" s="1"/>
  <c r="H95" i="23" s="1"/>
  <c r="E94" i="23"/>
  <c r="E93" i="23"/>
  <c r="F93" i="23" s="1"/>
  <c r="H93" i="23" s="1"/>
  <c r="E92" i="23"/>
  <c r="F91" i="23"/>
  <c r="H91" i="23" s="1"/>
  <c r="E91" i="23"/>
  <c r="F90" i="23" s="1"/>
  <c r="H90" i="23" s="1"/>
  <c r="E90" i="23"/>
  <c r="E89" i="23"/>
  <c r="F86" i="23" s="1"/>
  <c r="H86" i="23" s="1"/>
  <c r="F88" i="23"/>
  <c r="H88" i="23" s="1"/>
  <c r="E88" i="23"/>
  <c r="E87" i="23"/>
  <c r="F85" i="23" s="1"/>
  <c r="H85" i="23" s="1"/>
  <c r="E86" i="23"/>
  <c r="D85" i="23"/>
  <c r="E84" i="23"/>
  <c r="F83" i="23"/>
  <c r="H83" i="23" s="1"/>
  <c r="E83" i="23"/>
  <c r="F82" i="23" s="1"/>
  <c r="H82" i="23" s="1"/>
  <c r="E82" i="23"/>
  <c r="E81" i="23"/>
  <c r="F81" i="23" s="1"/>
  <c r="H81" i="23" s="1"/>
  <c r="F80" i="23"/>
  <c r="H80" i="23" s="1"/>
  <c r="E80" i="23"/>
  <c r="E79" i="23"/>
  <c r="F79" i="23" s="1"/>
  <c r="H79" i="23" s="1"/>
  <c r="E78" i="23"/>
  <c r="E77" i="23"/>
  <c r="F77" i="23" s="1"/>
  <c r="H77" i="23" s="1"/>
  <c r="E76" i="23"/>
  <c r="F75" i="23"/>
  <c r="H75" i="23" s="1"/>
  <c r="E75" i="23"/>
  <c r="F74" i="23" s="1"/>
  <c r="H74" i="23" s="1"/>
  <c r="E74" i="23"/>
  <c r="E73" i="23"/>
  <c r="F73" i="23" s="1"/>
  <c r="H73" i="23" s="1"/>
  <c r="F72" i="23"/>
  <c r="H72" i="23" s="1"/>
  <c r="D72" i="23"/>
  <c r="E71" i="23"/>
  <c r="F71" i="23" s="1"/>
  <c r="H71" i="23" s="1"/>
  <c r="E70" i="23"/>
  <c r="E69" i="23"/>
  <c r="F69" i="23" s="1"/>
  <c r="H69" i="23" s="1"/>
  <c r="E68" i="23"/>
  <c r="F67" i="23"/>
  <c r="H67" i="23" s="1"/>
  <c r="E67" i="23"/>
  <c r="F66" i="23" s="1"/>
  <c r="H66" i="23" s="1"/>
  <c r="E66" i="23"/>
  <c r="E65" i="23"/>
  <c r="F65" i="23" s="1"/>
  <c r="H65" i="23" s="1"/>
  <c r="F64" i="23"/>
  <c r="H64" i="23" s="1"/>
  <c r="E64" i="23"/>
  <c r="E63" i="23"/>
  <c r="F63" i="23" s="1"/>
  <c r="H63" i="23" s="1"/>
  <c r="E62" i="23"/>
  <c r="E61" i="23"/>
  <c r="F61" i="23" s="1"/>
  <c r="H61" i="23" s="1"/>
  <c r="E60" i="23"/>
  <c r="F59" i="23"/>
  <c r="H59" i="23" s="1"/>
  <c r="D59" i="23"/>
  <c r="E58" i="23"/>
  <c r="E57" i="23"/>
  <c r="F54" i="23" s="1"/>
  <c r="H54" i="23" s="1"/>
  <c r="F56" i="23"/>
  <c r="H56" i="23" s="1"/>
  <c r="E56" i="23"/>
  <c r="E55" i="23"/>
  <c r="F55" i="23" s="1"/>
  <c r="H55" i="23" s="1"/>
  <c r="E54" i="23"/>
  <c r="E53" i="23"/>
  <c r="F53" i="23" s="1"/>
  <c r="H53" i="23" s="1"/>
  <c r="E52" i="23"/>
  <c r="F51" i="23"/>
  <c r="H51" i="23" s="1"/>
  <c r="E51" i="23"/>
  <c r="F50" i="23" s="1"/>
  <c r="H50" i="23" s="1"/>
  <c r="E50" i="23"/>
  <c r="E49" i="23"/>
  <c r="F46" i="23" s="1"/>
  <c r="H46" i="23" s="1"/>
  <c r="F48" i="23"/>
  <c r="H48" i="23" s="1"/>
  <c r="E48" i="23"/>
  <c r="E47" i="23"/>
  <c r="F47" i="23" s="1"/>
  <c r="H47" i="23" s="1"/>
  <c r="D46" i="23"/>
  <c r="E45" i="23"/>
  <c r="F45" i="23" s="1"/>
  <c r="H45" i="23" s="1"/>
  <c r="E44" i="23"/>
  <c r="F43" i="23"/>
  <c r="H43" i="23" s="1"/>
  <c r="E43" i="23"/>
  <c r="E42" i="23"/>
  <c r="F42" i="23" s="1"/>
  <c r="H42" i="23" s="1"/>
  <c r="E41" i="23"/>
  <c r="F41" i="23" s="1"/>
  <c r="H41" i="23" s="1"/>
  <c r="F40" i="23"/>
  <c r="H40" i="23" s="1"/>
  <c r="E40" i="23"/>
  <c r="E39" i="23"/>
  <c r="F39" i="23" s="1"/>
  <c r="H39" i="23" s="1"/>
  <c r="E38" i="23"/>
  <c r="F38" i="23" s="1"/>
  <c r="H38" i="23" s="1"/>
  <c r="E37" i="23"/>
  <c r="F37" i="23" s="1"/>
  <c r="H37" i="23" s="1"/>
  <c r="E36" i="23"/>
  <c r="F36" i="23" s="1"/>
  <c r="H36" i="23" s="1"/>
  <c r="F35" i="23"/>
  <c r="H35" i="23" s="1"/>
  <c r="E35" i="23"/>
  <c r="E34" i="23"/>
  <c r="F34" i="23" s="1"/>
  <c r="H34" i="23" s="1"/>
  <c r="D33" i="23"/>
  <c r="F32" i="23"/>
  <c r="H32" i="23" s="1"/>
  <c r="E32" i="23"/>
  <c r="E31" i="23"/>
  <c r="F31" i="23" s="1"/>
  <c r="H31" i="23" s="1"/>
  <c r="E30" i="23"/>
  <c r="F30" i="23" s="1"/>
  <c r="H30" i="23" s="1"/>
  <c r="E29" i="23"/>
  <c r="F29" i="23" s="1"/>
  <c r="H29" i="23" s="1"/>
  <c r="E28" i="23"/>
  <c r="F28" i="23" s="1"/>
  <c r="H28" i="23" s="1"/>
  <c r="F27" i="23"/>
  <c r="H27" i="23" s="1"/>
  <c r="E27" i="23"/>
  <c r="E26" i="23"/>
  <c r="F26" i="23" s="1"/>
  <c r="H26" i="23" s="1"/>
  <c r="E25" i="23"/>
  <c r="F25" i="23" s="1"/>
  <c r="H25" i="23" s="1"/>
  <c r="F24" i="23"/>
  <c r="H24" i="23" s="1"/>
  <c r="E24" i="23"/>
  <c r="E23" i="23"/>
  <c r="F23" i="23" s="1"/>
  <c r="H23" i="23" s="1"/>
  <c r="E22" i="23"/>
  <c r="F22" i="23" s="1"/>
  <c r="H22" i="23" s="1"/>
  <c r="B22" i="23"/>
  <c r="B23" i="23" s="1"/>
  <c r="B24" i="23" s="1"/>
  <c r="B25" i="23" s="1"/>
  <c r="B26" i="23" s="1"/>
  <c r="B27" i="23" s="1"/>
  <c r="B28" i="23" s="1"/>
  <c r="B29" i="23" s="1"/>
  <c r="B30" i="23" s="1"/>
  <c r="B31" i="23" s="1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B47" i="23" s="1"/>
  <c r="B48" i="23" s="1"/>
  <c r="B49" i="23" s="1"/>
  <c r="B50" i="23" s="1"/>
  <c r="B51" i="23" s="1"/>
  <c r="B52" i="23" s="1"/>
  <c r="B53" i="23" s="1"/>
  <c r="B54" i="23" s="1"/>
  <c r="B55" i="23" s="1"/>
  <c r="B56" i="23" s="1"/>
  <c r="B57" i="23" s="1"/>
  <c r="B58" i="23" s="1"/>
  <c r="B59" i="23" s="1"/>
  <c r="B60" i="23" s="1"/>
  <c r="B61" i="23" s="1"/>
  <c r="B62" i="23" s="1"/>
  <c r="B63" i="23" s="1"/>
  <c r="B64" i="23" s="1"/>
  <c r="B65" i="23" s="1"/>
  <c r="B66" i="23" s="1"/>
  <c r="B67" i="23" s="1"/>
  <c r="B68" i="23" s="1"/>
  <c r="B69" i="23" s="1"/>
  <c r="B70" i="23" s="1"/>
  <c r="B71" i="23" s="1"/>
  <c r="B72" i="23" s="1"/>
  <c r="B73" i="23" s="1"/>
  <c r="B74" i="23" s="1"/>
  <c r="B75" i="23" s="1"/>
  <c r="B76" i="23" s="1"/>
  <c r="B77" i="23" s="1"/>
  <c r="B78" i="23" s="1"/>
  <c r="B79" i="23" s="1"/>
  <c r="B80" i="23" s="1"/>
  <c r="B81" i="23" s="1"/>
  <c r="B82" i="23" s="1"/>
  <c r="B83" i="23" s="1"/>
  <c r="B84" i="23" s="1"/>
  <c r="B85" i="23" s="1"/>
  <c r="B86" i="23" s="1"/>
  <c r="B87" i="23" s="1"/>
  <c r="B88" i="23" s="1"/>
  <c r="B89" i="23" s="1"/>
  <c r="B90" i="23" s="1"/>
  <c r="B91" i="23" s="1"/>
  <c r="B92" i="23" s="1"/>
  <c r="B93" i="23" s="1"/>
  <c r="B94" i="23" s="1"/>
  <c r="B95" i="23" s="1"/>
  <c r="B96" i="23" s="1"/>
  <c r="B97" i="23" s="1"/>
  <c r="B98" i="23" s="1"/>
  <c r="B99" i="23" s="1"/>
  <c r="B100" i="23" s="1"/>
  <c r="B101" i="23" s="1"/>
  <c r="B102" i="23" s="1"/>
  <c r="B103" i="23" s="1"/>
  <c r="B104" i="23" s="1"/>
  <c r="B105" i="23" s="1"/>
  <c r="B106" i="23" s="1"/>
  <c r="B107" i="23" s="1"/>
  <c r="B108" i="23" s="1"/>
  <c r="B109" i="23" s="1"/>
  <c r="B110" i="23" s="1"/>
  <c r="B111" i="23" s="1"/>
  <c r="B112" i="23" s="1"/>
  <c r="B113" i="23" s="1"/>
  <c r="B114" i="23" s="1"/>
  <c r="B115" i="23" s="1"/>
  <c r="B116" i="23" s="1"/>
  <c r="B117" i="23" s="1"/>
  <c r="B118" i="23" s="1"/>
  <c r="B119" i="23" s="1"/>
  <c r="B120" i="23" s="1"/>
  <c r="B121" i="23" s="1"/>
  <c r="B122" i="23" s="1"/>
  <c r="B123" i="23" s="1"/>
  <c r="B124" i="23" s="1"/>
  <c r="B125" i="23" s="1"/>
  <c r="B126" i="23" s="1"/>
  <c r="B127" i="23" s="1"/>
  <c r="B128" i="23" s="1"/>
  <c r="B129" i="23" s="1"/>
  <c r="B130" i="23" s="1"/>
  <c r="B131" i="23" s="1"/>
  <c r="B132" i="23" s="1"/>
  <c r="B133" i="23" s="1"/>
  <c r="B134" i="23" s="1"/>
  <c r="B135" i="23" s="1"/>
  <c r="B136" i="23" s="1"/>
  <c r="B137" i="23" s="1"/>
  <c r="B138" i="23" s="1"/>
  <c r="B139" i="23" s="1"/>
  <c r="B140" i="23" s="1"/>
  <c r="B141" i="23" s="1"/>
  <c r="B142" i="23" s="1"/>
  <c r="B143" i="23" s="1"/>
  <c r="B144" i="23" s="1"/>
  <c r="B145" i="23" s="1"/>
  <c r="B146" i="23" s="1"/>
  <c r="B147" i="23" s="1"/>
  <c r="B148" i="23" s="1"/>
  <c r="B149" i="23" s="1"/>
  <c r="B150" i="23" s="1"/>
  <c r="B151" i="23" s="1"/>
  <c r="B152" i="23" s="1"/>
  <c r="B153" i="23" s="1"/>
  <c r="B154" i="23" s="1"/>
  <c r="B155" i="23" s="1"/>
  <c r="B156" i="23" s="1"/>
  <c r="B157" i="23" s="1"/>
  <c r="B158" i="23" s="1"/>
  <c r="B159" i="23" s="1"/>
  <c r="B160" i="23" s="1"/>
  <c r="B161" i="23" s="1"/>
  <c r="B162" i="23" s="1"/>
  <c r="B163" i="23" s="1"/>
  <c r="B164" i="23" s="1"/>
  <c r="B165" i="23" s="1"/>
  <c r="B166" i="23" s="1"/>
  <c r="B167" i="23" s="1"/>
  <c r="B168" i="23" s="1"/>
  <c r="B169" i="23" s="1"/>
  <c r="B170" i="23" s="1"/>
  <c r="B171" i="23" s="1"/>
  <c r="B172" i="23" s="1"/>
  <c r="B173" i="23" s="1"/>
  <c r="B174" i="23" s="1"/>
  <c r="B175" i="23" s="1"/>
  <c r="B176" i="23" s="1"/>
  <c r="B177" i="23" s="1"/>
  <c r="B178" i="23" s="1"/>
  <c r="B179" i="23" s="1"/>
  <c r="B180" i="23" s="1"/>
  <c r="B181" i="23" s="1"/>
  <c r="B182" i="23" s="1"/>
  <c r="B183" i="23" s="1"/>
  <c r="B184" i="23" s="1"/>
  <c r="B185" i="23" s="1"/>
  <c r="B186" i="23" s="1"/>
  <c r="B187" i="23" s="1"/>
  <c r="B188" i="23" s="1"/>
  <c r="B189" i="23" s="1"/>
  <c r="B190" i="23" s="1"/>
  <c r="B191" i="23" s="1"/>
  <c r="B192" i="23" s="1"/>
  <c r="B193" i="23" s="1"/>
  <c r="B194" i="23" s="1"/>
  <c r="B195" i="23" s="1"/>
  <c r="B196" i="23" s="1"/>
  <c r="B197" i="23" s="1"/>
  <c r="B198" i="23" s="1"/>
  <c r="B199" i="23" s="1"/>
  <c r="B200" i="23" s="1"/>
  <c r="B201" i="23" s="1"/>
  <c r="B202" i="23" s="1"/>
  <c r="B203" i="23" s="1"/>
  <c r="B204" i="23" s="1"/>
  <c r="B205" i="23" s="1"/>
  <c r="B206" i="23" s="1"/>
  <c r="B207" i="23" s="1"/>
  <c r="B208" i="23" s="1"/>
  <c r="B209" i="23" s="1"/>
  <c r="B210" i="23" s="1"/>
  <c r="B211" i="23" s="1"/>
  <c r="B212" i="23" s="1"/>
  <c r="B213" i="23" s="1"/>
  <c r="B214" i="23" s="1"/>
  <c r="B215" i="23" s="1"/>
  <c r="B216" i="23" s="1"/>
  <c r="B217" i="23" s="1"/>
  <c r="B218" i="23" s="1"/>
  <c r="B219" i="23" s="1"/>
  <c r="B220" i="23" s="1"/>
  <c r="B221" i="23" s="1"/>
  <c r="B222" i="23" s="1"/>
  <c r="B223" i="23" s="1"/>
  <c r="B224" i="23" s="1"/>
  <c r="B225" i="23" s="1"/>
  <c r="B226" i="23" s="1"/>
  <c r="B227" i="23" s="1"/>
  <c r="B228" i="23" s="1"/>
  <c r="B229" i="23" s="1"/>
  <c r="B230" i="23" s="1"/>
  <c r="B231" i="23" s="1"/>
  <c r="B232" i="23" s="1"/>
  <c r="B233" i="23" s="1"/>
  <c r="B234" i="23" s="1"/>
  <c r="B235" i="23" s="1"/>
  <c r="B236" i="23" s="1"/>
  <c r="B237" i="23" s="1"/>
  <c r="B238" i="23" s="1"/>
  <c r="B239" i="23" s="1"/>
  <c r="B240" i="23" s="1"/>
  <c r="B241" i="23" s="1"/>
  <c r="B242" i="23" s="1"/>
  <c r="B243" i="23" s="1"/>
  <c r="B244" i="23" s="1"/>
  <c r="B245" i="23" s="1"/>
  <c r="B246" i="23" s="1"/>
  <c r="B247" i="23" s="1"/>
  <c r="B248" i="23" s="1"/>
  <c r="B249" i="23" s="1"/>
  <c r="B250" i="23" s="1"/>
  <c r="B251" i="23" s="1"/>
  <c r="B252" i="23" s="1"/>
  <c r="B253" i="23" s="1"/>
  <c r="B254" i="23" s="1"/>
  <c r="B255" i="23" s="1"/>
  <c r="B256" i="23" s="1"/>
  <c r="B257" i="23" s="1"/>
  <c r="B258" i="23" s="1"/>
  <c r="B259" i="23" s="1"/>
  <c r="B260" i="23" s="1"/>
  <c r="B261" i="23" s="1"/>
  <c r="B262" i="23" s="1"/>
  <c r="B263" i="23" s="1"/>
  <c r="B264" i="23" s="1"/>
  <c r="B265" i="23" s="1"/>
  <c r="B266" i="23" s="1"/>
  <c r="B267" i="23" s="1"/>
  <c r="B268" i="23" s="1"/>
  <c r="B269" i="23" s="1"/>
  <c r="B270" i="23" s="1"/>
  <c r="B271" i="23" s="1"/>
  <c r="B272" i="23" s="1"/>
  <c r="B273" i="23" s="1"/>
  <c r="B274" i="23" s="1"/>
  <c r="B275" i="23" s="1"/>
  <c r="B276" i="23" s="1"/>
  <c r="B277" i="23" s="1"/>
  <c r="B278" i="23" s="1"/>
  <c r="B279" i="23" s="1"/>
  <c r="B280" i="23" s="1"/>
  <c r="B281" i="23" s="1"/>
  <c r="B282" i="23" s="1"/>
  <c r="B283" i="23" s="1"/>
  <c r="B284" i="23" s="1"/>
  <c r="B285" i="23" s="1"/>
  <c r="B286" i="23" s="1"/>
  <c r="B287" i="23" s="1"/>
  <c r="B288" i="23" s="1"/>
  <c r="B289" i="23" s="1"/>
  <c r="B290" i="23" s="1"/>
  <c r="B291" i="23" s="1"/>
  <c r="B292" i="23" s="1"/>
  <c r="B293" i="23" s="1"/>
  <c r="B294" i="23" s="1"/>
  <c r="B295" i="23" s="1"/>
  <c r="B296" i="23" s="1"/>
  <c r="B297" i="23" s="1"/>
  <c r="B298" i="23" s="1"/>
  <c r="B299" i="23" s="1"/>
  <c r="B300" i="23" s="1"/>
  <c r="B301" i="23" s="1"/>
  <c r="B302" i="23" s="1"/>
  <c r="B303" i="23" s="1"/>
  <c r="B304" i="23" s="1"/>
  <c r="B305" i="23" s="1"/>
  <c r="B306" i="23" s="1"/>
  <c r="B307" i="23" s="1"/>
  <c r="B308" i="23" s="1"/>
  <c r="B309" i="23" s="1"/>
  <c r="B310" i="23" s="1"/>
  <c r="B311" i="23" s="1"/>
  <c r="B312" i="23" s="1"/>
  <c r="B313" i="23" s="1"/>
  <c r="B314" i="23" s="1"/>
  <c r="B315" i="23" s="1"/>
  <c r="B316" i="23" s="1"/>
  <c r="B317" i="23" s="1"/>
  <c r="B318" i="23" s="1"/>
  <c r="B319" i="23" s="1"/>
  <c r="B320" i="23" s="1"/>
  <c r="B321" i="23" s="1"/>
  <c r="B322" i="23" s="1"/>
  <c r="B323" i="23" s="1"/>
  <c r="B324" i="23" s="1"/>
  <c r="B325" i="23" s="1"/>
  <c r="B326" i="23" s="1"/>
  <c r="B327" i="23" s="1"/>
  <c r="B328" i="23" s="1"/>
  <c r="B329" i="23" s="1"/>
  <c r="B330" i="23" s="1"/>
  <c r="B331" i="23" s="1"/>
  <c r="B332" i="23" s="1"/>
  <c r="B333" i="23" s="1"/>
  <c r="B334" i="23" s="1"/>
  <c r="B335" i="23" s="1"/>
  <c r="B336" i="23" s="1"/>
  <c r="B337" i="23" s="1"/>
  <c r="B338" i="23" s="1"/>
  <c r="B339" i="23" s="1"/>
  <c r="B340" i="23" s="1"/>
  <c r="B341" i="23" s="1"/>
  <c r="B342" i="23" s="1"/>
  <c r="B343" i="23" s="1"/>
  <c r="B344" i="23" s="1"/>
  <c r="B345" i="23" s="1"/>
  <c r="B346" i="23" s="1"/>
  <c r="B347" i="23" s="1"/>
  <c r="B348" i="23" s="1"/>
  <c r="B349" i="23" s="1"/>
  <c r="B350" i="23" s="1"/>
  <c r="B351" i="23" s="1"/>
  <c r="B352" i="23" s="1"/>
  <c r="B353" i="23" s="1"/>
  <c r="B354" i="23" s="1"/>
  <c r="B355" i="23" s="1"/>
  <c r="B356" i="23" s="1"/>
  <c r="E21" i="23"/>
  <c r="F19" i="23" s="1"/>
  <c r="H19" i="23" s="1"/>
  <c r="E19" i="23"/>
  <c r="E18" i="23"/>
  <c r="F17" i="23" s="1"/>
  <c r="H17" i="23" s="1"/>
  <c r="E17" i="23"/>
  <c r="E16" i="23"/>
  <c r="F15" i="23" s="1"/>
  <c r="H15" i="23" s="1"/>
  <c r="E15" i="23"/>
  <c r="E14" i="23"/>
  <c r="F13" i="23" s="1"/>
  <c r="H13" i="23"/>
  <c r="E13" i="23"/>
  <c r="E12" i="23"/>
  <c r="F11" i="23" s="1"/>
  <c r="H11" i="23"/>
  <c r="E11" i="23"/>
  <c r="E10" i="23"/>
  <c r="F9" i="23" s="1"/>
  <c r="H9" i="23" s="1"/>
  <c r="E9" i="23"/>
  <c r="E8" i="23"/>
  <c r="F7" i="23" s="1"/>
  <c r="H7" i="23" s="1"/>
  <c r="D7" i="23"/>
  <c r="E6" i="23"/>
  <c r="F5" i="23" s="1"/>
  <c r="H5" i="23"/>
  <c r="E5" i="23"/>
  <c r="E4" i="23"/>
  <c r="F3" i="23" s="1"/>
  <c r="B4" i="23"/>
  <c r="B5" i="23" s="1"/>
  <c r="B6" i="23" s="1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H3" i="23"/>
  <c r="E3" i="23"/>
  <c r="B3" i="23"/>
  <c r="E2" i="23"/>
  <c r="F2" i="23" s="1"/>
  <c r="H2" i="23" s="1"/>
  <c r="B23" i="19"/>
  <c r="D7" i="19"/>
  <c r="E2" i="19"/>
  <c r="E3" i="19"/>
  <c r="E4" i="19"/>
  <c r="E5" i="19"/>
  <c r="E6" i="19"/>
  <c r="E8" i="19"/>
  <c r="E9" i="19"/>
  <c r="E10" i="19"/>
  <c r="E11" i="19"/>
  <c r="E12" i="19"/>
  <c r="E13" i="19"/>
  <c r="E14" i="19"/>
  <c r="E15" i="19"/>
  <c r="E16" i="19"/>
  <c r="E17" i="19"/>
  <c r="E18" i="19"/>
  <c r="E19" i="19"/>
  <c r="E21" i="19"/>
  <c r="E22" i="19"/>
  <c r="F22" i="19" s="1"/>
  <c r="H22" i="19" s="1"/>
  <c r="B3" i="19"/>
  <c r="B4" i="19" s="1"/>
  <c r="B5" i="19" s="1"/>
  <c r="B6" i="19" s="1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F4" i="23" l="1"/>
  <c r="H4" i="23" s="1"/>
  <c r="F8" i="23"/>
  <c r="H8" i="23" s="1"/>
  <c r="F12" i="23"/>
  <c r="H12" i="23" s="1"/>
  <c r="F18" i="23"/>
  <c r="H18" i="23" s="1"/>
  <c r="F178" i="23"/>
  <c r="H178" i="23" s="1"/>
  <c r="F245" i="23"/>
  <c r="H245" i="23" s="1"/>
  <c r="F44" i="23"/>
  <c r="H44" i="23" s="1"/>
  <c r="F52" i="23"/>
  <c r="H52" i="23" s="1"/>
  <c r="F60" i="23"/>
  <c r="H60" i="23" s="1"/>
  <c r="F68" i="23"/>
  <c r="H68" i="23" s="1"/>
  <c r="F76" i="23"/>
  <c r="H76" i="23" s="1"/>
  <c r="F84" i="23"/>
  <c r="H84" i="23" s="1"/>
  <c r="F87" i="23"/>
  <c r="H87" i="23" s="1"/>
  <c r="F92" i="23"/>
  <c r="H92" i="23" s="1"/>
  <c r="F100" i="23"/>
  <c r="H100" i="23" s="1"/>
  <c r="F108" i="23"/>
  <c r="H108" i="23" s="1"/>
  <c r="F111" i="23"/>
  <c r="H111" i="23" s="1"/>
  <c r="F123" i="23"/>
  <c r="H123" i="23" s="1"/>
  <c r="F132" i="23"/>
  <c r="H132" i="23" s="1"/>
  <c r="F179" i="23"/>
  <c r="H179" i="23" s="1"/>
  <c r="F186" i="23"/>
  <c r="H186" i="23" s="1"/>
  <c r="F193" i="23"/>
  <c r="H193" i="23" s="1"/>
  <c r="F241" i="23"/>
  <c r="H241" i="23" s="1"/>
  <c r="F237" i="23"/>
  <c r="H237" i="23" s="1"/>
  <c r="F243" i="23"/>
  <c r="H243" i="23" s="1"/>
  <c r="F251" i="23"/>
  <c r="H251" i="23" s="1"/>
  <c r="F253" i="23"/>
  <c r="H253" i="23" s="1"/>
  <c r="F14" i="23"/>
  <c r="H14" i="23" s="1"/>
  <c r="F261" i="23"/>
  <c r="H261" i="23" s="1"/>
  <c r="F20" i="23"/>
  <c r="H20" i="23" s="1"/>
  <c r="F49" i="23"/>
  <c r="H49" i="23" s="1"/>
  <c r="F57" i="23"/>
  <c r="H57" i="23" s="1"/>
  <c r="F62" i="23"/>
  <c r="H62" i="23" s="1"/>
  <c r="F70" i="23"/>
  <c r="H70" i="23" s="1"/>
  <c r="F78" i="23"/>
  <c r="H78" i="23" s="1"/>
  <c r="F89" i="23"/>
  <c r="H89" i="23" s="1"/>
  <c r="F94" i="23"/>
  <c r="H94" i="23" s="1"/>
  <c r="F102" i="23"/>
  <c r="H102" i="23" s="1"/>
  <c r="F110" i="23"/>
  <c r="H110" i="23" s="1"/>
  <c r="F16" i="23"/>
  <c r="H16" i="23" s="1"/>
  <c r="H358" i="23" s="1"/>
  <c r="H360" i="23" s="1"/>
  <c r="F141" i="23"/>
  <c r="H141" i="23" s="1"/>
  <c r="F140" i="23"/>
  <c r="H140" i="23" s="1"/>
  <c r="F136" i="23"/>
  <c r="H136" i="23" s="1"/>
  <c r="F133" i="23"/>
  <c r="H133" i="23" s="1"/>
  <c r="F120" i="23"/>
  <c r="H120" i="23" s="1"/>
  <c r="F126" i="23"/>
  <c r="H126" i="23" s="1"/>
  <c r="F124" i="23"/>
  <c r="H124" i="23" s="1"/>
  <c r="F128" i="23"/>
  <c r="H128" i="23" s="1"/>
  <c r="F137" i="23"/>
  <c r="H137" i="23" s="1"/>
  <c r="F21" i="23"/>
  <c r="H21" i="23" s="1"/>
  <c r="F58" i="23"/>
  <c r="H58" i="23" s="1"/>
  <c r="F114" i="23"/>
  <c r="H114" i="23" s="1"/>
  <c r="F144" i="23"/>
  <c r="H144" i="23" s="1"/>
  <c r="F150" i="23"/>
  <c r="H150" i="23" s="1"/>
  <c r="F156" i="23"/>
  <c r="H156" i="23" s="1"/>
  <c r="F158" i="23"/>
  <c r="H158" i="23" s="1"/>
  <c r="F6" i="23"/>
  <c r="H6" i="23" s="1"/>
  <c r="F10" i="23"/>
  <c r="H10" i="23" s="1"/>
  <c r="F131" i="23"/>
  <c r="H131" i="23" s="1"/>
  <c r="F259" i="23"/>
  <c r="H259" i="23" s="1"/>
  <c r="F121" i="23"/>
  <c r="H121" i="23" s="1"/>
  <c r="F138" i="23"/>
  <c r="H138" i="23" s="1"/>
  <c r="F166" i="23"/>
  <c r="H166" i="23" s="1"/>
  <c r="F172" i="23"/>
  <c r="H172" i="23" s="1"/>
  <c r="F174" i="23"/>
  <c r="H174" i="23" s="1"/>
  <c r="F195" i="23"/>
  <c r="H195" i="23" s="1"/>
  <c r="F268" i="23"/>
  <c r="H268" i="23" s="1"/>
  <c r="F267" i="23"/>
  <c r="H267" i="23" s="1"/>
  <c r="F275" i="23"/>
  <c r="H275" i="23" s="1"/>
  <c r="F334" i="23"/>
  <c r="H334" i="23" s="1"/>
  <c r="F291" i="23"/>
  <c r="H291" i="23" s="1"/>
  <c r="F168" i="23"/>
  <c r="H168" i="23" s="1"/>
  <c r="F33" i="23"/>
  <c r="H33" i="23" s="1"/>
  <c r="F176" i="23"/>
  <c r="H176" i="23" s="1"/>
  <c r="F184" i="23"/>
  <c r="H184" i="23" s="1"/>
  <c r="F234" i="23"/>
  <c r="H234" i="23" s="1"/>
  <c r="F233" i="23"/>
  <c r="H233" i="23" s="1"/>
  <c r="F221" i="23"/>
  <c r="H221" i="23" s="1"/>
  <c r="F213" i="23"/>
  <c r="H213" i="23" s="1"/>
  <c r="F229" i="23"/>
  <c r="H229" i="23" s="1"/>
  <c r="F227" i="23"/>
  <c r="H227" i="23" s="1"/>
  <c r="F153" i="23"/>
  <c r="H153" i="23" s="1"/>
  <c r="F163" i="23"/>
  <c r="H163" i="23" s="1"/>
  <c r="F169" i="23"/>
  <c r="H169" i="23" s="1"/>
  <c r="F185" i="23"/>
  <c r="H185" i="23" s="1"/>
  <c r="F218" i="23"/>
  <c r="H218" i="23" s="1"/>
  <c r="F217" i="23"/>
  <c r="H217" i="23" s="1"/>
  <c r="F231" i="23"/>
  <c r="H231" i="23" s="1"/>
  <c r="F235" i="23"/>
  <c r="H235" i="23" s="1"/>
  <c r="F239" i="23"/>
  <c r="H239" i="23" s="1"/>
  <c r="F252" i="23"/>
  <c r="H252" i="23" s="1"/>
  <c r="F260" i="23"/>
  <c r="H260" i="23" s="1"/>
  <c r="F301" i="23"/>
  <c r="H301" i="23" s="1"/>
  <c r="F303" i="23"/>
  <c r="H303" i="23" s="1"/>
  <c r="F305" i="23"/>
  <c r="H305" i="23" s="1"/>
  <c r="F310" i="23"/>
  <c r="H310" i="23" s="1"/>
  <c r="F309" i="23"/>
  <c r="H309" i="23" s="1"/>
  <c r="F142" i="23"/>
  <c r="H142" i="23" s="1"/>
  <c r="F145" i="23"/>
  <c r="H145" i="23" s="1"/>
  <c r="F159" i="23"/>
  <c r="H159" i="23" s="1"/>
  <c r="F164" i="23"/>
  <c r="H164" i="23" s="1"/>
  <c r="F175" i="23"/>
  <c r="H175" i="23" s="1"/>
  <c r="F180" i="23"/>
  <c r="H180" i="23" s="1"/>
  <c r="F219" i="23"/>
  <c r="H219" i="23" s="1"/>
  <c r="F223" i="23"/>
  <c r="H223" i="23" s="1"/>
  <c r="F236" i="23"/>
  <c r="H236" i="23" s="1"/>
  <c r="F244" i="23"/>
  <c r="H244" i="23" s="1"/>
  <c r="F287" i="23"/>
  <c r="H287" i="23" s="1"/>
  <c r="F289" i="23"/>
  <c r="H289" i="23" s="1"/>
  <c r="F319" i="23"/>
  <c r="H319" i="23" s="1"/>
  <c r="F320" i="23"/>
  <c r="H320" i="23" s="1"/>
  <c r="F326" i="23"/>
  <c r="H326" i="23" s="1"/>
  <c r="F139" i="23"/>
  <c r="H139" i="23" s="1"/>
  <c r="F149" i="23"/>
  <c r="H149" i="23" s="1"/>
  <c r="F165" i="23"/>
  <c r="H165" i="23" s="1"/>
  <c r="F181" i="23"/>
  <c r="H181" i="23" s="1"/>
  <c r="F199" i="23"/>
  <c r="H199" i="23" s="1"/>
  <c r="F202" i="23"/>
  <c r="H202" i="23" s="1"/>
  <c r="F201" i="23"/>
  <c r="H201" i="23" s="1"/>
  <c r="F203" i="23"/>
  <c r="H203" i="23" s="1"/>
  <c r="F207" i="23"/>
  <c r="H207" i="23" s="1"/>
  <c r="F211" i="23"/>
  <c r="H211" i="23" s="1"/>
  <c r="F220" i="23"/>
  <c r="H220" i="23" s="1"/>
  <c r="F269" i="23"/>
  <c r="H269" i="23" s="1"/>
  <c r="F271" i="23"/>
  <c r="H271" i="23" s="1"/>
  <c r="F273" i="23"/>
  <c r="H273" i="23" s="1"/>
  <c r="F321" i="23"/>
  <c r="H321" i="23" s="1"/>
  <c r="F336" i="23"/>
  <c r="H336" i="23" s="1"/>
  <c r="F343" i="23"/>
  <c r="H343" i="23" s="1"/>
  <c r="F155" i="23"/>
  <c r="H155" i="23" s="1"/>
  <c r="F171" i="23"/>
  <c r="H171" i="23" s="1"/>
  <c r="F187" i="23"/>
  <c r="H187" i="23" s="1"/>
  <c r="F191" i="23"/>
  <c r="H191" i="23" s="1"/>
  <c r="F204" i="23"/>
  <c r="H204" i="23" s="1"/>
  <c r="F212" i="23"/>
  <c r="H212" i="23" s="1"/>
  <c r="F255" i="23"/>
  <c r="H255" i="23" s="1"/>
  <c r="F257" i="23"/>
  <c r="H257" i="23" s="1"/>
  <c r="F298" i="23"/>
  <c r="H298" i="23" s="1"/>
  <c r="F297" i="23"/>
  <c r="H297" i="23" s="1"/>
  <c r="F143" i="23"/>
  <c r="H143" i="23" s="1"/>
  <c r="F161" i="23"/>
  <c r="H161" i="23" s="1"/>
  <c r="F177" i="23"/>
  <c r="H177" i="23" s="1"/>
  <c r="F188" i="23"/>
  <c r="H188" i="23" s="1"/>
  <c r="F196" i="23"/>
  <c r="H196" i="23" s="1"/>
  <c r="F282" i="23"/>
  <c r="H282" i="23" s="1"/>
  <c r="F281" i="23"/>
  <c r="H281" i="23" s="1"/>
  <c r="F295" i="23"/>
  <c r="H295" i="23" s="1"/>
  <c r="F299" i="23"/>
  <c r="H299" i="23" s="1"/>
  <c r="F151" i="23"/>
  <c r="H151" i="23" s="1"/>
  <c r="F167" i="23"/>
  <c r="H167" i="23" s="1"/>
  <c r="F183" i="23"/>
  <c r="H183" i="23" s="1"/>
  <c r="F225" i="23"/>
  <c r="H225" i="23" s="1"/>
  <c r="F266" i="23"/>
  <c r="H266" i="23" s="1"/>
  <c r="F265" i="23"/>
  <c r="H265" i="23" s="1"/>
  <c r="F279" i="23"/>
  <c r="H279" i="23" s="1"/>
  <c r="F283" i="23"/>
  <c r="H283" i="23" s="1"/>
  <c r="F300" i="23"/>
  <c r="H300" i="23" s="1"/>
  <c r="F313" i="23"/>
  <c r="H313" i="23" s="1"/>
  <c r="F323" i="23"/>
  <c r="H323" i="23" s="1"/>
  <c r="F147" i="23"/>
  <c r="H147" i="23" s="1"/>
  <c r="F157" i="23"/>
  <c r="H157" i="23" s="1"/>
  <c r="F173" i="23"/>
  <c r="H173" i="23" s="1"/>
  <c r="F197" i="23"/>
  <c r="H197" i="23" s="1"/>
  <c r="F209" i="23"/>
  <c r="H209" i="23" s="1"/>
  <c r="F250" i="23"/>
  <c r="H250" i="23" s="1"/>
  <c r="F249" i="23"/>
  <c r="H249" i="23" s="1"/>
  <c r="F263" i="23"/>
  <c r="H263" i="23" s="1"/>
  <c r="F284" i="23"/>
  <c r="H284" i="23" s="1"/>
  <c r="F292" i="23"/>
  <c r="H292" i="23" s="1"/>
  <c r="F318" i="23"/>
  <c r="H318" i="23" s="1"/>
  <c r="F329" i="23"/>
  <c r="H329" i="23" s="1"/>
  <c r="F200" i="23"/>
  <c r="H200" i="23" s="1"/>
  <c r="F216" i="23"/>
  <c r="H216" i="23" s="1"/>
  <c r="F232" i="23"/>
  <c r="H232" i="23" s="1"/>
  <c r="F248" i="23"/>
  <c r="H248" i="23" s="1"/>
  <c r="F254" i="23"/>
  <c r="H254" i="23" s="1"/>
  <c r="F264" i="23"/>
  <c r="H264" i="23" s="1"/>
  <c r="F296" i="23"/>
  <c r="H296" i="23" s="1"/>
  <c r="F308" i="23"/>
  <c r="H308" i="23" s="1"/>
  <c r="F314" i="23"/>
  <c r="H314" i="23" s="1"/>
  <c r="F317" i="23"/>
  <c r="H317" i="23" s="1"/>
  <c r="F330" i="23"/>
  <c r="H330" i="23" s="1"/>
  <c r="F333" i="23"/>
  <c r="H333" i="23" s="1"/>
  <c r="F332" i="23"/>
  <c r="H332" i="23" s="1"/>
  <c r="F340" i="23"/>
  <c r="H340" i="23" s="1"/>
  <c r="F198" i="23"/>
  <c r="H198" i="23" s="1"/>
  <c r="F214" i="23"/>
  <c r="H214" i="23" s="1"/>
  <c r="F230" i="23"/>
  <c r="H230" i="23" s="1"/>
  <c r="F246" i="23"/>
  <c r="H246" i="23" s="1"/>
  <c r="F262" i="23"/>
  <c r="H262" i="23" s="1"/>
  <c r="F278" i="23"/>
  <c r="H278" i="23" s="1"/>
  <c r="F294" i="23"/>
  <c r="H294" i="23" s="1"/>
  <c r="F311" i="23"/>
  <c r="H311" i="23" s="1"/>
  <c r="F324" i="23"/>
  <c r="H324" i="23" s="1"/>
  <c r="F327" i="23"/>
  <c r="H327" i="23" s="1"/>
  <c r="F194" i="23"/>
  <c r="H194" i="23" s="1"/>
  <c r="F210" i="23"/>
  <c r="H210" i="23" s="1"/>
  <c r="F226" i="23"/>
  <c r="H226" i="23" s="1"/>
  <c r="F242" i="23"/>
  <c r="H242" i="23" s="1"/>
  <c r="F258" i="23"/>
  <c r="H258" i="23" s="1"/>
  <c r="F274" i="23"/>
  <c r="H274" i="23" s="1"/>
  <c r="F280" i="23"/>
  <c r="H280" i="23" s="1"/>
  <c r="F290" i="23"/>
  <c r="H290" i="23" s="1"/>
  <c r="F312" i="23"/>
  <c r="H312" i="23" s="1"/>
  <c r="F315" i="23"/>
  <c r="H315" i="23" s="1"/>
  <c r="F328" i="23"/>
  <c r="H328" i="23" s="1"/>
  <c r="F331" i="23"/>
  <c r="H331" i="23" s="1"/>
  <c r="F192" i="23"/>
  <c r="H192" i="23" s="1"/>
  <c r="F208" i="23"/>
  <c r="H208" i="23" s="1"/>
  <c r="F224" i="23"/>
  <c r="H224" i="23" s="1"/>
  <c r="F240" i="23"/>
  <c r="H240" i="23" s="1"/>
  <c r="F256" i="23"/>
  <c r="H256" i="23" s="1"/>
  <c r="F272" i="23"/>
  <c r="H272" i="23" s="1"/>
  <c r="F288" i="23"/>
  <c r="H288" i="23" s="1"/>
  <c r="F304" i="23"/>
  <c r="H304" i="23" s="1"/>
  <c r="F322" i="23"/>
  <c r="H322" i="23" s="1"/>
  <c r="F325" i="23"/>
  <c r="H325" i="23" s="1"/>
  <c r="F338" i="23"/>
  <c r="H338" i="23" s="1"/>
  <c r="F342" i="23"/>
  <c r="H342" i="23" s="1"/>
  <c r="F190" i="23"/>
  <c r="H190" i="23" s="1"/>
  <c r="F206" i="23"/>
  <c r="H206" i="23" s="1"/>
  <c r="F215" i="23"/>
  <c r="H215" i="23" s="1"/>
  <c r="F222" i="23"/>
  <c r="H222" i="23" s="1"/>
  <c r="F228" i="23"/>
  <c r="H228" i="23" s="1"/>
  <c r="F238" i="23"/>
  <c r="H238" i="23" s="1"/>
  <c r="F270" i="23"/>
  <c r="H270" i="23" s="1"/>
  <c r="F286" i="23"/>
  <c r="H286" i="23" s="1"/>
  <c r="F302" i="23"/>
  <c r="H302" i="23" s="1"/>
  <c r="F306" i="23"/>
  <c r="H306" i="23" s="1"/>
  <c r="F316" i="23"/>
  <c r="H316" i="23" s="1"/>
  <c r="F335" i="23"/>
  <c r="H335" i="23" s="1"/>
  <c r="F19" i="19"/>
  <c r="H19" i="19" s="1"/>
  <c r="F17" i="19"/>
  <c r="H17" i="19" s="1"/>
  <c r="F9" i="19"/>
  <c r="H9" i="19" s="1"/>
  <c r="F16" i="19"/>
  <c r="H16" i="19" s="1"/>
  <c r="F11" i="19"/>
  <c r="H11" i="19" s="1"/>
  <c r="F3" i="19"/>
  <c r="H3" i="19" s="1"/>
  <c r="F8" i="19"/>
  <c r="H8" i="19" s="1"/>
  <c r="F21" i="19"/>
  <c r="H21" i="19" s="1"/>
  <c r="F13" i="19"/>
  <c r="H13" i="19" s="1"/>
  <c r="F5" i="19"/>
  <c r="H5" i="19" s="1"/>
  <c r="F18" i="19"/>
  <c r="H18" i="19" s="1"/>
  <c r="F10" i="19"/>
  <c r="H10" i="19" s="1"/>
  <c r="F2" i="19"/>
  <c r="H2" i="19" s="1"/>
  <c r="F15" i="19"/>
  <c r="H15" i="19" s="1"/>
  <c r="F7" i="19"/>
  <c r="H7" i="19" s="1"/>
  <c r="F20" i="19"/>
  <c r="H20" i="19" s="1"/>
  <c r="F12" i="19"/>
  <c r="H12" i="19" s="1"/>
  <c r="F4" i="19"/>
  <c r="H4" i="19" s="1"/>
  <c r="F14" i="19"/>
  <c r="H14" i="19" s="1"/>
  <c r="F6" i="19"/>
  <c r="H6" i="19" s="1"/>
  <c r="E333" i="19"/>
  <c r="E356" i="19"/>
  <c r="E38" i="19"/>
  <c r="E326" i="19"/>
  <c r="E352" i="19"/>
  <c r="E353" i="19"/>
  <c r="E354" i="19"/>
  <c r="E355" i="19"/>
  <c r="H364" i="23" l="1"/>
  <c r="H365" i="23" s="1"/>
  <c r="H367" i="23" s="1"/>
  <c r="H368" i="23" s="1"/>
  <c r="F354" i="19"/>
  <c r="F353" i="19"/>
  <c r="F352" i="19"/>
  <c r="H352" i="19" s="1"/>
  <c r="F355" i="19"/>
  <c r="H355" i="19" s="1"/>
  <c r="F356" i="19"/>
  <c r="H356" i="19"/>
  <c r="H354" i="19"/>
  <c r="E351" i="19"/>
  <c r="E350" i="19"/>
  <c r="F350" i="19" s="1"/>
  <c r="E349" i="19"/>
  <c r="E348" i="19"/>
  <c r="E347" i="19"/>
  <c r="E346" i="19"/>
  <c r="E344" i="19"/>
  <c r="E343" i="19"/>
  <c r="E342" i="19"/>
  <c r="E341" i="19"/>
  <c r="E340" i="19"/>
  <c r="E339" i="19"/>
  <c r="E338" i="19"/>
  <c r="E337" i="19"/>
  <c r="E336" i="19"/>
  <c r="E335" i="19"/>
  <c r="E334" i="19"/>
  <c r="F333" i="19" l="1"/>
  <c r="F337" i="19"/>
  <c r="H337" i="19" s="1"/>
  <c r="F332" i="19"/>
  <c r="F347" i="19"/>
  <c r="H347" i="19" s="1"/>
  <c r="F339" i="19"/>
  <c r="H339" i="19" s="1"/>
  <c r="F348" i="19"/>
  <c r="H348" i="19" s="1"/>
  <c r="F345" i="19"/>
  <c r="H345" i="19" s="1"/>
  <c r="F346" i="19"/>
  <c r="H346" i="19" s="1"/>
  <c r="F338" i="19"/>
  <c r="F340" i="19"/>
  <c r="H340" i="19" s="1"/>
  <c r="F349" i="19"/>
  <c r="H349" i="19" s="1"/>
  <c r="F334" i="19"/>
  <c r="H334" i="19" s="1"/>
  <c r="F351" i="19"/>
  <c r="H351" i="19" s="1"/>
  <c r="F343" i="19"/>
  <c r="H343" i="19" s="1"/>
  <c r="F341" i="19"/>
  <c r="H341" i="19" s="1"/>
  <c r="F342" i="19"/>
  <c r="F335" i="19"/>
  <c r="H335" i="19" s="1"/>
  <c r="F336" i="19"/>
  <c r="H336" i="19" s="1"/>
  <c r="F344" i="19"/>
  <c r="H344" i="19" s="1"/>
  <c r="H353" i="19"/>
  <c r="H350" i="19"/>
  <c r="H338" i="19"/>
  <c r="H342" i="19"/>
  <c r="D332" i="19"/>
  <c r="E331" i="19"/>
  <c r="F331" i="19" s="1"/>
  <c r="E328" i="19" l="1"/>
  <c r="E329" i="19"/>
  <c r="E330" i="19"/>
  <c r="F330" i="19" s="1"/>
  <c r="E323" i="19"/>
  <c r="E324" i="19"/>
  <c r="E325" i="19"/>
  <c r="E327" i="19"/>
  <c r="F329" i="19" l="1"/>
  <c r="F325" i="19"/>
  <c r="H332" i="19"/>
  <c r="H331" i="19"/>
  <c r="H333" i="19"/>
  <c r="E322" i="19"/>
  <c r="E321" i="19"/>
  <c r="D319" i="19" l="1"/>
  <c r="E320" i="19"/>
  <c r="E318" i="19"/>
  <c r="E317" i="19"/>
  <c r="E316" i="19"/>
  <c r="E315" i="19"/>
  <c r="E314" i="19"/>
  <c r="E313" i="19"/>
  <c r="E312" i="19"/>
  <c r="F317" i="19" l="1"/>
  <c r="E311" i="19"/>
  <c r="E310" i="19"/>
  <c r="E309" i="19"/>
  <c r="E308" i="19"/>
  <c r="E307" i="19"/>
  <c r="D306" i="19"/>
  <c r="E305" i="19"/>
  <c r="E304" i="19"/>
  <c r="E303" i="19"/>
  <c r="E302" i="19"/>
  <c r="E301" i="19"/>
  <c r="E300" i="19"/>
  <c r="E299" i="19"/>
  <c r="E298" i="19"/>
  <c r="E297" i="19"/>
  <c r="E296" i="19"/>
  <c r="E295" i="19"/>
  <c r="E294" i="19"/>
  <c r="D293" i="19"/>
  <c r="E292" i="19"/>
  <c r="E291" i="19"/>
  <c r="E290" i="19"/>
  <c r="E289" i="19"/>
  <c r="E288" i="19"/>
  <c r="E287" i="19"/>
  <c r="E286" i="19"/>
  <c r="E285" i="19"/>
  <c r="E284" i="19"/>
  <c r="E283" i="19"/>
  <c r="E282" i="19"/>
  <c r="E281" i="19"/>
  <c r="D280" i="19"/>
  <c r="E279" i="19"/>
  <c r="E278" i="19"/>
  <c r="E277" i="19"/>
  <c r="E276" i="19"/>
  <c r="E275" i="19"/>
  <c r="E274" i="19"/>
  <c r="E273" i="19"/>
  <c r="E272" i="19"/>
  <c r="E271" i="19"/>
  <c r="E270" i="19"/>
  <c r="E269" i="19"/>
  <c r="E268" i="19"/>
  <c r="D267" i="19"/>
  <c r="E266" i="19"/>
  <c r="E265" i="19"/>
  <c r="E264" i="19"/>
  <c r="E263" i="19"/>
  <c r="E262" i="19"/>
  <c r="E261" i="19"/>
  <c r="E260" i="19"/>
  <c r="E259" i="19"/>
  <c r="E258" i="19"/>
  <c r="E257" i="19"/>
  <c r="E256" i="19"/>
  <c r="E255" i="19"/>
  <c r="D254" i="19"/>
  <c r="E253" i="19"/>
  <c r="E252" i="19"/>
  <c r="E251" i="19"/>
  <c r="E250" i="19"/>
  <c r="E249" i="19"/>
  <c r="E248" i="19"/>
  <c r="E247" i="19"/>
  <c r="E246" i="19"/>
  <c r="E245" i="19"/>
  <c r="E244" i="19"/>
  <c r="E243" i="19"/>
  <c r="E242" i="19"/>
  <c r="D241" i="19"/>
  <c r="E240" i="19"/>
  <c r="E239" i="19"/>
  <c r="E238" i="19"/>
  <c r="E237" i="19"/>
  <c r="E236" i="19"/>
  <c r="E235" i="19"/>
  <c r="E234" i="19"/>
  <c r="E233" i="19"/>
  <c r="E232" i="19"/>
  <c r="E231" i="19"/>
  <c r="E230" i="19"/>
  <c r="E229" i="19"/>
  <c r="D228" i="19"/>
  <c r="E227" i="19"/>
  <c r="E226" i="19"/>
  <c r="E225" i="19"/>
  <c r="E224" i="19"/>
  <c r="E223" i="19"/>
  <c r="E222" i="19"/>
  <c r="E221" i="19"/>
  <c r="E220" i="19"/>
  <c r="E219" i="19"/>
  <c r="E218" i="19"/>
  <c r="E217" i="19"/>
  <c r="E216" i="19"/>
  <c r="D215" i="19"/>
  <c r="E214" i="19"/>
  <c r="E213" i="19"/>
  <c r="E212" i="19"/>
  <c r="E211" i="19"/>
  <c r="E210" i="19"/>
  <c r="E209" i="19"/>
  <c r="E208" i="19"/>
  <c r="E207" i="19"/>
  <c r="E206" i="19"/>
  <c r="E205" i="19"/>
  <c r="E204" i="19"/>
  <c r="E203" i="19"/>
  <c r="D202" i="19"/>
  <c r="E201" i="19"/>
  <c r="E200" i="19"/>
  <c r="E199" i="19"/>
  <c r="E198" i="19"/>
  <c r="E197" i="19"/>
  <c r="E196" i="19"/>
  <c r="E195" i="19"/>
  <c r="E194" i="19"/>
  <c r="E193" i="19"/>
  <c r="E192" i="19"/>
  <c r="E191" i="19"/>
  <c r="E190" i="19"/>
  <c r="D189" i="19"/>
  <c r="E188" i="19"/>
  <c r="E187" i="19"/>
  <c r="E186" i="19"/>
  <c r="E185" i="19"/>
  <c r="E184" i="19"/>
  <c r="E183" i="19"/>
  <c r="E182" i="19"/>
  <c r="E181" i="19"/>
  <c r="E180" i="19"/>
  <c r="E179" i="19"/>
  <c r="E178" i="19"/>
  <c r="E177" i="19"/>
  <c r="D176" i="19"/>
  <c r="E175" i="19"/>
  <c r="E174" i="19"/>
  <c r="E173" i="19"/>
  <c r="E172" i="19"/>
  <c r="E171" i="19"/>
  <c r="E170" i="19"/>
  <c r="E169" i="19"/>
  <c r="E168" i="19"/>
  <c r="E167" i="19"/>
  <c r="E166" i="19"/>
  <c r="E165" i="19"/>
  <c r="E164" i="19"/>
  <c r="D163" i="19"/>
  <c r="E162" i="19"/>
  <c r="E161" i="19"/>
  <c r="E160" i="19"/>
  <c r="E159" i="19"/>
  <c r="E158" i="19"/>
  <c r="E157" i="19"/>
  <c r="E156" i="19"/>
  <c r="E155" i="19"/>
  <c r="E154" i="19"/>
  <c r="E153" i="19"/>
  <c r="E152" i="19"/>
  <c r="E151" i="19"/>
  <c r="D150" i="19"/>
  <c r="E149" i="19"/>
  <c r="E148" i="19"/>
  <c r="E147" i="19"/>
  <c r="E146" i="19"/>
  <c r="E145" i="19"/>
  <c r="E144" i="19"/>
  <c r="E143" i="19"/>
  <c r="E142" i="19"/>
  <c r="E141" i="19"/>
  <c r="E140" i="19"/>
  <c r="E139" i="19"/>
  <c r="E138" i="19"/>
  <c r="D137" i="19"/>
  <c r="E136" i="19"/>
  <c r="E135" i="19"/>
  <c r="E134" i="19"/>
  <c r="E133" i="19"/>
  <c r="E132" i="19"/>
  <c r="E131" i="19"/>
  <c r="E130" i="19"/>
  <c r="E129" i="19"/>
  <c r="E128" i="19"/>
  <c r="E127" i="19"/>
  <c r="E126" i="19"/>
  <c r="E125" i="19"/>
  <c r="D124" i="19"/>
  <c r="E123" i="19"/>
  <c r="E122" i="19"/>
  <c r="E121" i="19"/>
  <c r="E120" i="19"/>
  <c r="E119" i="19"/>
  <c r="E118" i="19"/>
  <c r="E117" i="19"/>
  <c r="E116" i="19"/>
  <c r="E115" i="19"/>
  <c r="E114" i="19"/>
  <c r="E113" i="19"/>
  <c r="E112" i="19"/>
  <c r="D111" i="19"/>
  <c r="E110" i="19"/>
  <c r="E109" i="19"/>
  <c r="E108" i="19"/>
  <c r="E107" i="19"/>
  <c r="E106" i="19"/>
  <c r="E105" i="19"/>
  <c r="E104" i="19"/>
  <c r="E103" i="19"/>
  <c r="E102" i="19"/>
  <c r="E101" i="19"/>
  <c r="E100" i="19"/>
  <c r="E99" i="19"/>
  <c r="D98" i="19"/>
  <c r="E97" i="19"/>
  <c r="E96" i="19"/>
  <c r="E95" i="19"/>
  <c r="E94" i="19"/>
  <c r="E93" i="19"/>
  <c r="E92" i="19"/>
  <c r="E91" i="19"/>
  <c r="E90" i="19"/>
  <c r="E89" i="19"/>
  <c r="E88" i="19"/>
  <c r="E87" i="19"/>
  <c r="E86" i="19"/>
  <c r="D85" i="19"/>
  <c r="E84" i="19"/>
  <c r="E83" i="19"/>
  <c r="E82" i="19"/>
  <c r="E81" i="19"/>
  <c r="E80" i="19"/>
  <c r="E79" i="19"/>
  <c r="E78" i="19"/>
  <c r="E77" i="19"/>
  <c r="E76" i="19"/>
  <c r="E75" i="19"/>
  <c r="E74" i="19"/>
  <c r="E73" i="19"/>
  <c r="D72" i="19"/>
  <c r="E71" i="19"/>
  <c r="E70" i="19"/>
  <c r="E69" i="19"/>
  <c r="E68" i="19"/>
  <c r="E67" i="19"/>
  <c r="E66" i="19"/>
  <c r="E65" i="19"/>
  <c r="E64" i="19"/>
  <c r="E63" i="19"/>
  <c r="E62" i="19"/>
  <c r="E61" i="19"/>
  <c r="E60" i="19"/>
  <c r="D59" i="19"/>
  <c r="E58" i="19"/>
  <c r="E57" i="19"/>
  <c r="E56" i="19"/>
  <c r="E55" i="19"/>
  <c r="E54" i="19"/>
  <c r="E53" i="19"/>
  <c r="E52" i="19"/>
  <c r="E51" i="19"/>
  <c r="E50" i="19"/>
  <c r="E49" i="19"/>
  <c r="E48" i="19"/>
  <c r="E47" i="19"/>
  <c r="D46" i="19"/>
  <c r="E45" i="19"/>
  <c r="E44" i="19"/>
  <c r="E43" i="19"/>
  <c r="E42" i="19"/>
  <c r="E41" i="19"/>
  <c r="E40" i="19"/>
  <c r="E39" i="19"/>
  <c r="E37" i="19"/>
  <c r="E36" i="19"/>
  <c r="E35" i="19"/>
  <c r="E34" i="19"/>
  <c r="D33" i="19"/>
  <c r="E32" i="19"/>
  <c r="E31" i="19"/>
  <c r="E30" i="19"/>
  <c r="E29" i="19"/>
  <c r="E28" i="19"/>
  <c r="E27" i="19"/>
  <c r="E26" i="19"/>
  <c r="E25" i="19"/>
  <c r="E24" i="19"/>
  <c r="E23" i="19"/>
  <c r="B24" i="19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B60" i="19" s="1"/>
  <c r="B61" i="19" s="1"/>
  <c r="B62" i="19" s="1"/>
  <c r="B63" i="19" s="1"/>
  <c r="B64" i="19" s="1"/>
  <c r="B65" i="19" s="1"/>
  <c r="B66" i="19" s="1"/>
  <c r="B67" i="19" s="1"/>
  <c r="B68" i="19" s="1"/>
  <c r="B69" i="19" s="1"/>
  <c r="B70" i="19" s="1"/>
  <c r="B71" i="19" s="1"/>
  <c r="B72" i="19" s="1"/>
  <c r="B73" i="19" s="1"/>
  <c r="B74" i="19" s="1"/>
  <c r="B75" i="19" s="1"/>
  <c r="B76" i="19" s="1"/>
  <c r="B77" i="19" s="1"/>
  <c r="B78" i="19" s="1"/>
  <c r="B79" i="19" s="1"/>
  <c r="B80" i="19" s="1"/>
  <c r="B81" i="19" s="1"/>
  <c r="B82" i="19" s="1"/>
  <c r="B83" i="19" s="1"/>
  <c r="B84" i="19" s="1"/>
  <c r="B85" i="19" s="1"/>
  <c r="B86" i="19" s="1"/>
  <c r="B87" i="19" s="1"/>
  <c r="B88" i="19" s="1"/>
  <c r="B89" i="19" s="1"/>
  <c r="B90" i="19" s="1"/>
  <c r="B91" i="19" s="1"/>
  <c r="B92" i="19" s="1"/>
  <c r="B93" i="19" s="1"/>
  <c r="B94" i="19" s="1"/>
  <c r="B95" i="19" s="1"/>
  <c r="B96" i="19" s="1"/>
  <c r="B97" i="19" s="1"/>
  <c r="B98" i="19" s="1"/>
  <c r="B99" i="19" s="1"/>
  <c r="B100" i="19" s="1"/>
  <c r="B101" i="19" s="1"/>
  <c r="B102" i="19" s="1"/>
  <c r="B103" i="19" s="1"/>
  <c r="B104" i="19" s="1"/>
  <c r="B105" i="19" s="1"/>
  <c r="B106" i="19" s="1"/>
  <c r="B107" i="19" s="1"/>
  <c r="B108" i="19" s="1"/>
  <c r="B109" i="19" s="1"/>
  <c r="B110" i="19" s="1"/>
  <c r="B111" i="19" s="1"/>
  <c r="B112" i="19" s="1"/>
  <c r="B113" i="19" s="1"/>
  <c r="B114" i="19" s="1"/>
  <c r="B115" i="19" s="1"/>
  <c r="B116" i="19" s="1"/>
  <c r="B117" i="19" s="1"/>
  <c r="B118" i="19" s="1"/>
  <c r="B119" i="19" s="1"/>
  <c r="B120" i="19" s="1"/>
  <c r="B121" i="19" s="1"/>
  <c r="B122" i="19" s="1"/>
  <c r="B123" i="19" s="1"/>
  <c r="B124" i="19" s="1"/>
  <c r="B125" i="19" s="1"/>
  <c r="B126" i="19" s="1"/>
  <c r="B127" i="19" s="1"/>
  <c r="B128" i="19" s="1"/>
  <c r="B129" i="19" s="1"/>
  <c r="B130" i="19" s="1"/>
  <c r="B131" i="19" s="1"/>
  <c r="B132" i="19" s="1"/>
  <c r="B133" i="19" s="1"/>
  <c r="B134" i="19" s="1"/>
  <c r="B135" i="19" s="1"/>
  <c r="B136" i="19" s="1"/>
  <c r="B137" i="19" s="1"/>
  <c r="B138" i="19" s="1"/>
  <c r="B139" i="19" s="1"/>
  <c r="B140" i="19" s="1"/>
  <c r="B141" i="19" s="1"/>
  <c r="B142" i="19" s="1"/>
  <c r="B143" i="19" s="1"/>
  <c r="B144" i="19" s="1"/>
  <c r="B145" i="19" s="1"/>
  <c r="B146" i="19" s="1"/>
  <c r="B147" i="19" s="1"/>
  <c r="B148" i="19" s="1"/>
  <c r="B149" i="19" s="1"/>
  <c r="B150" i="19" s="1"/>
  <c r="B151" i="19" s="1"/>
  <c r="B152" i="19" s="1"/>
  <c r="B153" i="19" s="1"/>
  <c r="B154" i="19" s="1"/>
  <c r="B155" i="19" s="1"/>
  <c r="B156" i="19" s="1"/>
  <c r="B157" i="19" s="1"/>
  <c r="B158" i="19" s="1"/>
  <c r="B159" i="19" s="1"/>
  <c r="B160" i="19" s="1"/>
  <c r="B161" i="19" s="1"/>
  <c r="B162" i="19" s="1"/>
  <c r="B163" i="19" s="1"/>
  <c r="B164" i="19" s="1"/>
  <c r="B165" i="19" s="1"/>
  <c r="B166" i="19" s="1"/>
  <c r="B167" i="19" s="1"/>
  <c r="B168" i="19" s="1"/>
  <c r="B169" i="19" s="1"/>
  <c r="B170" i="19" s="1"/>
  <c r="B171" i="19" s="1"/>
  <c r="B172" i="19" s="1"/>
  <c r="B173" i="19" s="1"/>
  <c r="B174" i="19" s="1"/>
  <c r="B175" i="19" s="1"/>
  <c r="B176" i="19" s="1"/>
  <c r="B177" i="19" s="1"/>
  <c r="B178" i="19" s="1"/>
  <c r="B179" i="19" s="1"/>
  <c r="B180" i="19" s="1"/>
  <c r="B181" i="19" s="1"/>
  <c r="B182" i="19" s="1"/>
  <c r="B183" i="19" s="1"/>
  <c r="B184" i="19" s="1"/>
  <c r="B185" i="19" s="1"/>
  <c r="B186" i="19" s="1"/>
  <c r="B187" i="19" s="1"/>
  <c r="B188" i="19" s="1"/>
  <c r="B189" i="19" s="1"/>
  <c r="B190" i="19" s="1"/>
  <c r="B191" i="19" s="1"/>
  <c r="B192" i="19" s="1"/>
  <c r="B193" i="19" s="1"/>
  <c r="B194" i="19" s="1"/>
  <c r="B195" i="19" s="1"/>
  <c r="B196" i="19" s="1"/>
  <c r="B197" i="19" s="1"/>
  <c r="B198" i="19" s="1"/>
  <c r="B199" i="19" s="1"/>
  <c r="B200" i="19" s="1"/>
  <c r="B201" i="19" s="1"/>
  <c r="B202" i="19" s="1"/>
  <c r="B203" i="19" s="1"/>
  <c r="B204" i="19" s="1"/>
  <c r="B205" i="19" s="1"/>
  <c r="B206" i="19" s="1"/>
  <c r="B207" i="19" s="1"/>
  <c r="B208" i="19" s="1"/>
  <c r="B209" i="19" s="1"/>
  <c r="B210" i="19" s="1"/>
  <c r="B211" i="19" s="1"/>
  <c r="B212" i="19" s="1"/>
  <c r="B213" i="19" s="1"/>
  <c r="B214" i="19" s="1"/>
  <c r="B215" i="19" s="1"/>
  <c r="B216" i="19" s="1"/>
  <c r="B217" i="19" s="1"/>
  <c r="B218" i="19" s="1"/>
  <c r="B219" i="19" s="1"/>
  <c r="B220" i="19" s="1"/>
  <c r="B221" i="19" s="1"/>
  <c r="B222" i="19" s="1"/>
  <c r="B223" i="19" s="1"/>
  <c r="B224" i="19" s="1"/>
  <c r="B225" i="19" s="1"/>
  <c r="B226" i="19" s="1"/>
  <c r="B227" i="19" s="1"/>
  <c r="B228" i="19" s="1"/>
  <c r="B229" i="19" s="1"/>
  <c r="B230" i="19" s="1"/>
  <c r="B231" i="19" s="1"/>
  <c r="B232" i="19" s="1"/>
  <c r="B233" i="19" s="1"/>
  <c r="B234" i="19" s="1"/>
  <c r="B235" i="19" s="1"/>
  <c r="B236" i="19" s="1"/>
  <c r="B237" i="19" s="1"/>
  <c r="B238" i="19" s="1"/>
  <c r="B239" i="19" s="1"/>
  <c r="B240" i="19" s="1"/>
  <c r="B241" i="19" s="1"/>
  <c r="B242" i="19" s="1"/>
  <c r="B243" i="19" s="1"/>
  <c r="B244" i="19" s="1"/>
  <c r="B245" i="19" s="1"/>
  <c r="B246" i="19" s="1"/>
  <c r="B247" i="19" s="1"/>
  <c r="B248" i="19" s="1"/>
  <c r="B249" i="19" s="1"/>
  <c r="B250" i="19" s="1"/>
  <c r="B251" i="19" s="1"/>
  <c r="B252" i="19" s="1"/>
  <c r="B253" i="19" s="1"/>
  <c r="B254" i="19" s="1"/>
  <c r="B255" i="19" s="1"/>
  <c r="B256" i="19" s="1"/>
  <c r="B257" i="19" s="1"/>
  <c r="B258" i="19" s="1"/>
  <c r="B259" i="19" s="1"/>
  <c r="B260" i="19" s="1"/>
  <c r="B261" i="19" s="1"/>
  <c r="B262" i="19" s="1"/>
  <c r="B263" i="19" s="1"/>
  <c r="B264" i="19" s="1"/>
  <c r="B265" i="19" s="1"/>
  <c r="B266" i="19" s="1"/>
  <c r="B267" i="19" s="1"/>
  <c r="B268" i="19" s="1"/>
  <c r="B269" i="19" s="1"/>
  <c r="B270" i="19" s="1"/>
  <c r="B271" i="19" s="1"/>
  <c r="B272" i="19" s="1"/>
  <c r="B273" i="19" s="1"/>
  <c r="B274" i="19" s="1"/>
  <c r="B275" i="19" s="1"/>
  <c r="B276" i="19" s="1"/>
  <c r="B277" i="19" s="1"/>
  <c r="B278" i="19" s="1"/>
  <c r="B279" i="19" s="1"/>
  <c r="B280" i="19" s="1"/>
  <c r="B281" i="19" s="1"/>
  <c r="B282" i="19" s="1"/>
  <c r="B283" i="19" s="1"/>
  <c r="B284" i="19" s="1"/>
  <c r="B285" i="19" s="1"/>
  <c r="B286" i="19" s="1"/>
  <c r="B287" i="19" s="1"/>
  <c r="B288" i="19" s="1"/>
  <c r="B289" i="19" s="1"/>
  <c r="B290" i="19" s="1"/>
  <c r="B291" i="19" s="1"/>
  <c r="B292" i="19" s="1"/>
  <c r="B293" i="19" s="1"/>
  <c r="B294" i="19" s="1"/>
  <c r="B295" i="19" s="1"/>
  <c r="B296" i="19" s="1"/>
  <c r="B297" i="19" s="1"/>
  <c r="B298" i="19" s="1"/>
  <c r="B299" i="19" s="1"/>
  <c r="B300" i="19" s="1"/>
  <c r="B301" i="19" s="1"/>
  <c r="B302" i="19" s="1"/>
  <c r="B303" i="19" s="1"/>
  <c r="B304" i="19" s="1"/>
  <c r="B305" i="19" s="1"/>
  <c r="B306" i="19" s="1"/>
  <c r="B307" i="19" s="1"/>
  <c r="B308" i="19" s="1"/>
  <c r="B309" i="19" s="1"/>
  <c r="B310" i="19" s="1"/>
  <c r="B311" i="19" s="1"/>
  <c r="B312" i="19" s="1"/>
  <c r="B313" i="19" s="1"/>
  <c r="B314" i="19" s="1"/>
  <c r="B315" i="19" s="1"/>
  <c r="B316" i="19" s="1"/>
  <c r="B317" i="19" s="1"/>
  <c r="B318" i="19" s="1"/>
  <c r="B319" i="19" s="1"/>
  <c r="B320" i="19" s="1"/>
  <c r="B321" i="19" s="1"/>
  <c r="B322" i="19" s="1"/>
  <c r="F38" i="19" l="1"/>
  <c r="F23" i="19"/>
  <c r="H23" i="19" s="1"/>
  <c r="H329" i="19"/>
  <c r="F328" i="19"/>
  <c r="H328" i="19" s="1"/>
  <c r="H330" i="19"/>
  <c r="B323" i="19"/>
  <c r="B324" i="19" s="1"/>
  <c r="B325" i="19" s="1"/>
  <c r="B326" i="19" s="1"/>
  <c r="B327" i="19" s="1"/>
  <c r="B328" i="19" s="1"/>
  <c r="B329" i="19" s="1"/>
  <c r="B330" i="19" s="1"/>
  <c r="B331" i="19" s="1"/>
  <c r="B332" i="19" s="1"/>
  <c r="B333" i="19" s="1"/>
  <c r="B334" i="19" s="1"/>
  <c r="F323" i="19"/>
  <c r="H323" i="19" s="1"/>
  <c r="F326" i="19"/>
  <c r="H326" i="19" s="1"/>
  <c r="H325" i="19"/>
  <c r="F324" i="19"/>
  <c r="H324" i="19" s="1"/>
  <c r="F327" i="19"/>
  <c r="H327" i="19" s="1"/>
  <c r="F321" i="19"/>
  <c r="H321" i="19" s="1"/>
  <c r="F322" i="19"/>
  <c r="H322" i="19" s="1"/>
  <c r="F311" i="19"/>
  <c r="H311" i="19" s="1"/>
  <c r="F319" i="19"/>
  <c r="H319" i="19" s="1"/>
  <c r="F320" i="19"/>
  <c r="H320" i="19" s="1"/>
  <c r="F165" i="19"/>
  <c r="H165" i="19" s="1"/>
  <c r="F187" i="19"/>
  <c r="H187" i="19" s="1"/>
  <c r="F219" i="19"/>
  <c r="H219" i="19" s="1"/>
  <c r="F313" i="19"/>
  <c r="H313" i="19" s="1"/>
  <c r="F315" i="19"/>
  <c r="H315" i="19" s="1"/>
  <c r="H317" i="19"/>
  <c r="F316" i="19"/>
  <c r="H316" i="19" s="1"/>
  <c r="F314" i="19"/>
  <c r="H314" i="19" s="1"/>
  <c r="F312" i="19"/>
  <c r="H312" i="19" s="1"/>
  <c r="F101" i="19"/>
  <c r="H101" i="19" s="1"/>
  <c r="F62" i="19"/>
  <c r="H62" i="19" s="1"/>
  <c r="F137" i="19"/>
  <c r="H137" i="19" s="1"/>
  <c r="F50" i="19"/>
  <c r="H50" i="19" s="1"/>
  <c r="F30" i="19"/>
  <c r="H30" i="19" s="1"/>
  <c r="F66" i="19"/>
  <c r="H66" i="19" s="1"/>
  <c r="F70" i="19"/>
  <c r="H70" i="19" s="1"/>
  <c r="F85" i="19"/>
  <c r="H85" i="19" s="1"/>
  <c r="F109" i="19"/>
  <c r="H109" i="19" s="1"/>
  <c r="F117" i="19"/>
  <c r="H117" i="19" s="1"/>
  <c r="F125" i="19"/>
  <c r="H125" i="19" s="1"/>
  <c r="F133" i="19"/>
  <c r="H133" i="19" s="1"/>
  <c r="F26" i="19"/>
  <c r="H26" i="19" s="1"/>
  <c r="F37" i="19"/>
  <c r="H37" i="19" s="1"/>
  <c r="F126" i="19"/>
  <c r="H126" i="19" s="1"/>
  <c r="F141" i="19"/>
  <c r="H141" i="19" s="1"/>
  <c r="F149" i="19"/>
  <c r="H149" i="19" s="1"/>
  <c r="F157" i="19"/>
  <c r="H157" i="19" s="1"/>
  <c r="F46" i="19"/>
  <c r="H46" i="19" s="1"/>
  <c r="F39" i="19"/>
  <c r="H39" i="19" s="1"/>
  <c r="F34" i="19"/>
  <c r="H34" i="19" s="1"/>
  <c r="H38" i="19"/>
  <c r="F42" i="19"/>
  <c r="H42" i="19" s="1"/>
  <c r="F158" i="19"/>
  <c r="H158" i="19" s="1"/>
  <c r="F173" i="19"/>
  <c r="H173" i="19" s="1"/>
  <c r="F181" i="19"/>
  <c r="H181" i="19" s="1"/>
  <c r="F309" i="19"/>
  <c r="H309" i="19" s="1"/>
  <c r="F54" i="19"/>
  <c r="H54" i="19" s="1"/>
  <c r="F58" i="19"/>
  <c r="H58" i="19" s="1"/>
  <c r="F93" i="19"/>
  <c r="H93" i="19" s="1"/>
  <c r="F310" i="19"/>
  <c r="H310" i="19" s="1"/>
  <c r="F72" i="19"/>
  <c r="H72" i="19" s="1"/>
  <c r="F25" i="19"/>
  <c r="H25" i="19" s="1"/>
  <c r="F41" i="19"/>
  <c r="H41" i="19" s="1"/>
  <c r="F304" i="19"/>
  <c r="H304" i="19" s="1"/>
  <c r="F308" i="19"/>
  <c r="H308" i="19" s="1"/>
  <c r="F105" i="19"/>
  <c r="H105" i="19" s="1"/>
  <c r="F27" i="19"/>
  <c r="H27" i="19" s="1"/>
  <c r="F43" i="19"/>
  <c r="H43" i="19" s="1"/>
  <c r="F113" i="19"/>
  <c r="H113" i="19" s="1"/>
  <c r="F134" i="19"/>
  <c r="H134" i="19" s="1"/>
  <c r="F145" i="19"/>
  <c r="H145" i="19" s="1"/>
  <c r="F166" i="19"/>
  <c r="H166" i="19" s="1"/>
  <c r="F176" i="19"/>
  <c r="H176" i="19" s="1"/>
  <c r="F177" i="19"/>
  <c r="H177" i="19" s="1"/>
  <c r="F200" i="19"/>
  <c r="H200" i="19" s="1"/>
  <c r="F224" i="19"/>
  <c r="H224" i="19" s="1"/>
  <c r="F29" i="19"/>
  <c r="H29" i="19" s="1"/>
  <c r="F31" i="19"/>
  <c r="H31" i="19" s="1"/>
  <c r="F45" i="19"/>
  <c r="H45" i="19" s="1"/>
  <c r="F89" i="19"/>
  <c r="H89" i="19" s="1"/>
  <c r="F121" i="19"/>
  <c r="H121" i="19" s="1"/>
  <c r="F142" i="19"/>
  <c r="H142" i="19" s="1"/>
  <c r="F153" i="19"/>
  <c r="H153" i="19" s="1"/>
  <c r="F174" i="19"/>
  <c r="H174" i="19" s="1"/>
  <c r="F249" i="19"/>
  <c r="H249" i="19" s="1"/>
  <c r="F265" i="19"/>
  <c r="H265" i="19" s="1"/>
  <c r="F269" i="19"/>
  <c r="H269" i="19" s="1"/>
  <c r="F301" i="19"/>
  <c r="H301" i="19" s="1"/>
  <c r="F35" i="19"/>
  <c r="H35" i="19" s="1"/>
  <c r="F97" i="19"/>
  <c r="H97" i="19" s="1"/>
  <c r="F129" i="19"/>
  <c r="H129" i="19" s="1"/>
  <c r="F161" i="19"/>
  <c r="H161" i="19" s="1"/>
  <c r="F182" i="19"/>
  <c r="H182" i="19" s="1"/>
  <c r="F206" i="19"/>
  <c r="H206" i="19" s="1"/>
  <c r="F222" i="19"/>
  <c r="H222" i="19" s="1"/>
  <c r="F234" i="19"/>
  <c r="H234" i="19" s="1"/>
  <c r="F246" i="19"/>
  <c r="H246" i="19" s="1"/>
  <c r="F262" i="19"/>
  <c r="H262" i="19" s="1"/>
  <c r="F290" i="19"/>
  <c r="H290" i="19" s="1"/>
  <c r="F318" i="19"/>
  <c r="H318" i="19" s="1"/>
  <c r="F87" i="19"/>
  <c r="H87" i="19" s="1"/>
  <c r="F88" i="19"/>
  <c r="H88" i="19" s="1"/>
  <c r="F49" i="19"/>
  <c r="H49" i="19" s="1"/>
  <c r="F57" i="19"/>
  <c r="H57" i="19" s="1"/>
  <c r="F61" i="19"/>
  <c r="H61" i="19" s="1"/>
  <c r="F69" i="19"/>
  <c r="H69" i="19" s="1"/>
  <c r="F75" i="19"/>
  <c r="H75" i="19" s="1"/>
  <c r="F78" i="19"/>
  <c r="H78" i="19" s="1"/>
  <c r="F86" i="19"/>
  <c r="H86" i="19" s="1"/>
  <c r="F94" i="19"/>
  <c r="H94" i="19" s="1"/>
  <c r="F102" i="19"/>
  <c r="H102" i="19" s="1"/>
  <c r="F110" i="19"/>
  <c r="H110" i="19" s="1"/>
  <c r="F118" i="19"/>
  <c r="H118" i="19" s="1"/>
  <c r="F24" i="19"/>
  <c r="H24" i="19" s="1"/>
  <c r="F28" i="19"/>
  <c r="H28" i="19" s="1"/>
  <c r="F32" i="19"/>
  <c r="H32" i="19" s="1"/>
  <c r="F36" i="19"/>
  <c r="H36" i="19" s="1"/>
  <c r="F40" i="19"/>
  <c r="H40" i="19" s="1"/>
  <c r="F44" i="19"/>
  <c r="H44" i="19" s="1"/>
  <c r="F48" i="19"/>
  <c r="H48" i="19" s="1"/>
  <c r="F52" i="19"/>
  <c r="H52" i="19" s="1"/>
  <c r="F56" i="19"/>
  <c r="H56" i="19" s="1"/>
  <c r="F60" i="19"/>
  <c r="H60" i="19" s="1"/>
  <c r="F64" i="19"/>
  <c r="H64" i="19" s="1"/>
  <c r="F68" i="19"/>
  <c r="H68" i="19" s="1"/>
  <c r="F74" i="19"/>
  <c r="H74" i="19" s="1"/>
  <c r="F76" i="19"/>
  <c r="H76" i="19" s="1"/>
  <c r="F81" i="19"/>
  <c r="H81" i="19" s="1"/>
  <c r="F83" i="19"/>
  <c r="H83" i="19" s="1"/>
  <c r="F84" i="19"/>
  <c r="H84" i="19" s="1"/>
  <c r="F91" i="19"/>
  <c r="H91" i="19" s="1"/>
  <c r="F92" i="19"/>
  <c r="H92" i="19" s="1"/>
  <c r="F98" i="19"/>
  <c r="H98" i="19" s="1"/>
  <c r="F99" i="19"/>
  <c r="H99" i="19" s="1"/>
  <c r="F100" i="19"/>
  <c r="H100" i="19" s="1"/>
  <c r="F107" i="19"/>
  <c r="H107" i="19" s="1"/>
  <c r="F108" i="19"/>
  <c r="H108" i="19" s="1"/>
  <c r="F115" i="19"/>
  <c r="H115" i="19" s="1"/>
  <c r="F116" i="19"/>
  <c r="H116" i="19" s="1"/>
  <c r="F131" i="19"/>
  <c r="H131" i="19" s="1"/>
  <c r="F132" i="19"/>
  <c r="H132" i="19" s="1"/>
  <c r="F139" i="19"/>
  <c r="H139" i="19" s="1"/>
  <c r="F140" i="19"/>
  <c r="H140" i="19" s="1"/>
  <c r="F147" i="19"/>
  <c r="H147" i="19" s="1"/>
  <c r="F148" i="19"/>
  <c r="H148" i="19" s="1"/>
  <c r="F155" i="19"/>
  <c r="H155" i="19" s="1"/>
  <c r="F156" i="19"/>
  <c r="H156" i="19" s="1"/>
  <c r="F163" i="19"/>
  <c r="H163" i="19" s="1"/>
  <c r="F164" i="19"/>
  <c r="H164" i="19" s="1"/>
  <c r="F169" i="19"/>
  <c r="H169" i="19" s="1"/>
  <c r="F171" i="19"/>
  <c r="H171" i="19" s="1"/>
  <c r="F172" i="19"/>
  <c r="H172" i="19" s="1"/>
  <c r="F179" i="19"/>
  <c r="H179" i="19" s="1"/>
  <c r="F175" i="19"/>
  <c r="H175" i="19" s="1"/>
  <c r="F180" i="19"/>
  <c r="H180" i="19" s="1"/>
  <c r="F192" i="19"/>
  <c r="H192" i="19" s="1"/>
  <c r="F195" i="19"/>
  <c r="H195" i="19" s="1"/>
  <c r="F198" i="19"/>
  <c r="H198" i="19" s="1"/>
  <c r="F208" i="19"/>
  <c r="H208" i="19" s="1"/>
  <c r="F211" i="19"/>
  <c r="H211" i="19" s="1"/>
  <c r="F214" i="19"/>
  <c r="H214" i="19" s="1"/>
  <c r="F79" i="19"/>
  <c r="H79" i="19" s="1"/>
  <c r="F80" i="19"/>
  <c r="H80" i="19" s="1"/>
  <c r="F33" i="19"/>
  <c r="H33" i="19" s="1"/>
  <c r="F53" i="19"/>
  <c r="H53" i="19" s="1"/>
  <c r="F65" i="19"/>
  <c r="H65" i="19" s="1"/>
  <c r="F73" i="19"/>
  <c r="H73" i="19" s="1"/>
  <c r="F47" i="19"/>
  <c r="H47" i="19" s="1"/>
  <c r="F51" i="19"/>
  <c r="H51" i="19" s="1"/>
  <c r="F55" i="19"/>
  <c r="H55" i="19" s="1"/>
  <c r="F59" i="19"/>
  <c r="H59" i="19" s="1"/>
  <c r="F63" i="19"/>
  <c r="H63" i="19" s="1"/>
  <c r="F67" i="19"/>
  <c r="H67" i="19" s="1"/>
  <c r="F71" i="19"/>
  <c r="H71" i="19" s="1"/>
  <c r="F82" i="19"/>
  <c r="H82" i="19" s="1"/>
  <c r="F90" i="19"/>
  <c r="H90" i="19" s="1"/>
  <c r="F106" i="19"/>
  <c r="H106" i="19" s="1"/>
  <c r="F114" i="19"/>
  <c r="H114" i="19" s="1"/>
  <c r="F122" i="19"/>
  <c r="H122" i="19" s="1"/>
  <c r="F124" i="19"/>
  <c r="H124" i="19" s="1"/>
  <c r="F130" i="19"/>
  <c r="H130" i="19" s="1"/>
  <c r="F138" i="19"/>
  <c r="H138" i="19" s="1"/>
  <c r="F146" i="19"/>
  <c r="H146" i="19" s="1"/>
  <c r="F154" i="19"/>
  <c r="H154" i="19" s="1"/>
  <c r="F162" i="19"/>
  <c r="H162" i="19" s="1"/>
  <c r="F170" i="19"/>
  <c r="H170" i="19" s="1"/>
  <c r="F178" i="19"/>
  <c r="H178" i="19" s="1"/>
  <c r="F77" i="19"/>
  <c r="H77" i="19" s="1"/>
  <c r="F95" i="19"/>
  <c r="H95" i="19" s="1"/>
  <c r="F96" i="19"/>
  <c r="H96" i="19" s="1"/>
  <c r="F103" i="19"/>
  <c r="H103" i="19" s="1"/>
  <c r="F104" i="19"/>
  <c r="H104" i="19" s="1"/>
  <c r="F111" i="19"/>
  <c r="H111" i="19" s="1"/>
  <c r="F112" i="19"/>
  <c r="H112" i="19" s="1"/>
  <c r="F119" i="19"/>
  <c r="H119" i="19" s="1"/>
  <c r="F120" i="19"/>
  <c r="H120" i="19" s="1"/>
  <c r="F127" i="19"/>
  <c r="H127" i="19" s="1"/>
  <c r="F123" i="19"/>
  <c r="H123" i="19" s="1"/>
  <c r="F128" i="19"/>
  <c r="H128" i="19" s="1"/>
  <c r="F135" i="19"/>
  <c r="H135" i="19" s="1"/>
  <c r="F136" i="19"/>
  <c r="H136" i="19" s="1"/>
  <c r="F143" i="19"/>
  <c r="H143" i="19" s="1"/>
  <c r="F144" i="19"/>
  <c r="H144" i="19" s="1"/>
  <c r="F150" i="19"/>
  <c r="H150" i="19" s="1"/>
  <c r="F151" i="19"/>
  <c r="H151" i="19" s="1"/>
  <c r="F152" i="19"/>
  <c r="H152" i="19" s="1"/>
  <c r="F159" i="19"/>
  <c r="H159" i="19" s="1"/>
  <c r="F160" i="19"/>
  <c r="H160" i="19" s="1"/>
  <c r="F167" i="19"/>
  <c r="H167" i="19" s="1"/>
  <c r="F168" i="19"/>
  <c r="H168" i="19" s="1"/>
  <c r="F184" i="19"/>
  <c r="H184" i="19" s="1"/>
  <c r="F183" i="19"/>
  <c r="H183" i="19" s="1"/>
  <c r="F190" i="19"/>
  <c r="H190" i="19" s="1"/>
  <c r="F189" i="19"/>
  <c r="H189" i="19" s="1"/>
  <c r="F203" i="19"/>
  <c r="H203" i="19" s="1"/>
  <c r="F202" i="19"/>
  <c r="H202" i="19" s="1"/>
  <c r="F216" i="19"/>
  <c r="H216" i="19" s="1"/>
  <c r="F215" i="19"/>
  <c r="H215" i="19" s="1"/>
  <c r="F226" i="19"/>
  <c r="H226" i="19" s="1"/>
  <c r="F230" i="19"/>
  <c r="H230" i="19" s="1"/>
  <c r="F237" i="19"/>
  <c r="H237" i="19" s="1"/>
  <c r="F232" i="19"/>
  <c r="H232" i="19" s="1"/>
  <c r="F250" i="19"/>
  <c r="H250" i="19" s="1"/>
  <c r="F253" i="19"/>
  <c r="H253" i="19" s="1"/>
  <c r="F266" i="19"/>
  <c r="H266" i="19" s="1"/>
  <c r="F277" i="19"/>
  <c r="H277" i="19" s="1"/>
  <c r="F298" i="19"/>
  <c r="H298" i="19" s="1"/>
  <c r="F186" i="19"/>
  <c r="H186" i="19" s="1"/>
  <c r="F188" i="19"/>
  <c r="H188" i="19" s="1"/>
  <c r="F191" i="19"/>
  <c r="H191" i="19" s="1"/>
  <c r="F194" i="19"/>
  <c r="H194" i="19" s="1"/>
  <c r="F196" i="19"/>
  <c r="H196" i="19" s="1"/>
  <c r="F199" i="19"/>
  <c r="H199" i="19" s="1"/>
  <c r="F204" i="19"/>
  <c r="H204" i="19" s="1"/>
  <c r="F207" i="19"/>
  <c r="H207" i="19" s="1"/>
  <c r="F210" i="19"/>
  <c r="H210" i="19" s="1"/>
  <c r="F212" i="19"/>
  <c r="H212" i="19" s="1"/>
  <c r="F218" i="19"/>
  <c r="H218" i="19" s="1"/>
  <c r="F220" i="19"/>
  <c r="H220" i="19" s="1"/>
  <c r="F223" i="19"/>
  <c r="H223" i="19" s="1"/>
  <c r="F228" i="19"/>
  <c r="H228" i="19" s="1"/>
  <c r="F238" i="19"/>
  <c r="H238" i="19" s="1"/>
  <c r="F257" i="19"/>
  <c r="H257" i="19" s="1"/>
  <c r="F274" i="19"/>
  <c r="H274" i="19" s="1"/>
  <c r="F285" i="19"/>
  <c r="H285" i="19" s="1"/>
  <c r="F227" i="19"/>
  <c r="H227" i="19" s="1"/>
  <c r="F231" i="19"/>
  <c r="H231" i="19" s="1"/>
  <c r="F242" i="19"/>
  <c r="H242" i="19" s="1"/>
  <c r="F241" i="19"/>
  <c r="H241" i="19" s="1"/>
  <c r="F245" i="19"/>
  <c r="H245" i="19" s="1"/>
  <c r="F258" i="19"/>
  <c r="H258" i="19" s="1"/>
  <c r="F261" i="19"/>
  <c r="H261" i="19" s="1"/>
  <c r="F282" i="19"/>
  <c r="H282" i="19" s="1"/>
  <c r="F185" i="19"/>
  <c r="H185" i="19" s="1"/>
  <c r="F193" i="19"/>
  <c r="H193" i="19" s="1"/>
  <c r="F197" i="19"/>
  <c r="H197" i="19" s="1"/>
  <c r="F201" i="19"/>
  <c r="H201" i="19" s="1"/>
  <c r="F205" i="19"/>
  <c r="H205" i="19" s="1"/>
  <c r="F209" i="19"/>
  <c r="H209" i="19" s="1"/>
  <c r="F213" i="19"/>
  <c r="H213" i="19" s="1"/>
  <c r="F217" i="19"/>
  <c r="H217" i="19" s="1"/>
  <c r="F221" i="19"/>
  <c r="H221" i="19" s="1"/>
  <c r="F225" i="19"/>
  <c r="H225" i="19" s="1"/>
  <c r="F233" i="19"/>
  <c r="H233" i="19" s="1"/>
  <c r="F235" i="19"/>
  <c r="H235" i="19" s="1"/>
  <c r="F240" i="19"/>
  <c r="H240" i="19" s="1"/>
  <c r="F243" i="19"/>
  <c r="H243" i="19" s="1"/>
  <c r="F248" i="19"/>
  <c r="H248" i="19" s="1"/>
  <c r="F251" i="19"/>
  <c r="H251" i="19" s="1"/>
  <c r="F256" i="19"/>
  <c r="H256" i="19" s="1"/>
  <c r="F259" i="19"/>
  <c r="H259" i="19" s="1"/>
  <c r="F264" i="19"/>
  <c r="H264" i="19" s="1"/>
  <c r="F272" i="19"/>
  <c r="H272" i="19" s="1"/>
  <c r="F275" i="19"/>
  <c r="H275" i="19" s="1"/>
  <c r="F283" i="19"/>
  <c r="H283" i="19" s="1"/>
  <c r="F288" i="19"/>
  <c r="H288" i="19" s="1"/>
  <c r="F291" i="19"/>
  <c r="H291" i="19" s="1"/>
  <c r="F296" i="19"/>
  <c r="H296" i="19" s="1"/>
  <c r="F299" i="19"/>
  <c r="H299" i="19" s="1"/>
  <c r="F270" i="19"/>
  <c r="H270" i="19" s="1"/>
  <c r="F273" i="19"/>
  <c r="H273" i="19" s="1"/>
  <c r="F278" i="19"/>
  <c r="H278" i="19" s="1"/>
  <c r="F281" i="19"/>
  <c r="H281" i="19" s="1"/>
  <c r="F280" i="19"/>
  <c r="H280" i="19" s="1"/>
  <c r="F286" i="19"/>
  <c r="H286" i="19" s="1"/>
  <c r="F289" i="19"/>
  <c r="H289" i="19" s="1"/>
  <c r="F294" i="19"/>
  <c r="H294" i="19" s="1"/>
  <c r="F293" i="19"/>
  <c r="H293" i="19" s="1"/>
  <c r="F297" i="19"/>
  <c r="H297" i="19" s="1"/>
  <c r="F302" i="19"/>
  <c r="H302" i="19" s="1"/>
  <c r="F229" i="19"/>
  <c r="H229" i="19" s="1"/>
  <c r="F236" i="19"/>
  <c r="H236" i="19" s="1"/>
  <c r="F239" i="19"/>
  <c r="H239" i="19" s="1"/>
  <c r="F244" i="19"/>
  <c r="H244" i="19" s="1"/>
  <c r="F247" i="19"/>
  <c r="H247" i="19" s="1"/>
  <c r="F252" i="19"/>
  <c r="H252" i="19" s="1"/>
  <c r="F255" i="19"/>
  <c r="H255" i="19" s="1"/>
  <c r="F254" i="19"/>
  <c r="H254" i="19" s="1"/>
  <c r="F260" i="19"/>
  <c r="H260" i="19" s="1"/>
  <c r="F263" i="19"/>
  <c r="H263" i="19" s="1"/>
  <c r="F268" i="19"/>
  <c r="H268" i="19" s="1"/>
  <c r="F267" i="19"/>
  <c r="H267" i="19" s="1"/>
  <c r="F271" i="19"/>
  <c r="H271" i="19" s="1"/>
  <c r="F276" i="19"/>
  <c r="H276" i="19" s="1"/>
  <c r="F279" i="19"/>
  <c r="H279" i="19" s="1"/>
  <c r="F284" i="19"/>
  <c r="H284" i="19" s="1"/>
  <c r="F287" i="19"/>
  <c r="H287" i="19" s="1"/>
  <c r="F292" i="19"/>
  <c r="H292" i="19" s="1"/>
  <c r="F295" i="19"/>
  <c r="H295" i="19" s="1"/>
  <c r="F300" i="19"/>
  <c r="H300" i="19" s="1"/>
  <c r="F303" i="19"/>
  <c r="H303" i="19" s="1"/>
  <c r="F305" i="19"/>
  <c r="H305" i="19" s="1"/>
  <c r="F307" i="19"/>
  <c r="H307" i="19" s="1"/>
  <c r="F306" i="19"/>
  <c r="H306" i="19" s="1"/>
  <c r="B335" i="19" l="1"/>
  <c r="B336" i="19" s="1"/>
  <c r="B337" i="19" s="1"/>
  <c r="B338" i="19" s="1"/>
  <c r="B339" i="19" s="1"/>
  <c r="B340" i="19" s="1"/>
  <c r="B341" i="19" s="1"/>
  <c r="B342" i="19" s="1"/>
  <c r="B343" i="19" s="1"/>
  <c r="B344" i="19" s="1"/>
  <c r="B345" i="19" s="1"/>
  <c r="B346" i="19" s="1"/>
  <c r="B347" i="19" s="1"/>
  <c r="B348" i="19" s="1"/>
  <c r="B349" i="19" s="1"/>
  <c r="B350" i="19" s="1"/>
  <c r="B351" i="19" s="1"/>
  <c r="B352" i="19" s="1"/>
  <c r="B353" i="19" s="1"/>
  <c r="B354" i="19" s="1"/>
  <c r="B355" i="19" s="1"/>
  <c r="B356" i="19" s="1"/>
  <c r="H364" i="19"/>
  <c r="H358" i="19"/>
  <c r="H360" i="19" s="1"/>
  <c r="H365" i="19" l="1"/>
  <c r="H367" i="19" s="1"/>
  <c r="H368" i="19" s="1"/>
</calcChain>
</file>

<file path=xl/sharedStrings.xml><?xml version="1.0" encoding="utf-8"?>
<sst xmlns="http://schemas.openxmlformats.org/spreadsheetml/2006/main" count="147" uniqueCount="24">
  <si>
    <t>Fator</t>
  </si>
  <si>
    <t>-</t>
  </si>
  <si>
    <t>Limite máximo do benefício do RGPS/INSS</t>
  </si>
  <si>
    <t>Grat.Nat</t>
  </si>
  <si>
    <t>% mês</t>
  </si>
  <si>
    <t>Valor atualizado</t>
  </si>
  <si>
    <t>% acumulado</t>
  </si>
  <si>
    <t>Mês/ano</t>
  </si>
  <si>
    <t>Média das 80% maiores remunerações de contribuição:</t>
  </si>
  <si>
    <t>Nº meses</t>
  </si>
  <si>
    <t>Total</t>
  </si>
  <si>
    <t>até julho/1994</t>
  </si>
  <si>
    <t>desde julho/1994</t>
  </si>
  <si>
    <r>
      <t xml:space="preserve">Valor base para o cálculo do Benefício Especial </t>
    </r>
    <r>
      <rPr>
        <b/>
        <sz val="12"/>
        <color indexed="10"/>
        <rFont val="Calibri"/>
        <family val="2"/>
        <scheme val="minor"/>
      </rPr>
      <t>(a)</t>
    </r>
  </si>
  <si>
    <r>
      <t>Tc = Quantidade de contribuições</t>
    </r>
    <r>
      <rPr>
        <b/>
        <sz val="12"/>
        <color rgb="FFFF0000"/>
        <rFont val="Calibri"/>
        <family val="2"/>
        <scheme val="minor"/>
      </rPr>
      <t xml:space="preserve"> (b)</t>
    </r>
  </si>
  <si>
    <r>
      <t xml:space="preserve">Valor </t>
    </r>
    <r>
      <rPr>
        <b/>
        <u/>
        <sz val="12"/>
        <rFont val="Calibri"/>
        <family val="2"/>
        <scheme val="minor"/>
      </rPr>
      <t>SIMULADO</t>
    </r>
    <r>
      <rPr>
        <b/>
        <sz val="12"/>
        <rFont val="Calibri"/>
        <family val="2"/>
        <scheme val="minor"/>
      </rPr>
      <t xml:space="preserve"> do Benefício Especial*</t>
    </r>
    <r>
      <rPr>
        <b/>
        <sz val="12"/>
        <color indexed="10"/>
        <rFont val="Calibri"/>
        <family val="2"/>
        <scheme val="minor"/>
      </rPr>
      <t xml:space="preserve"> (a x d)</t>
    </r>
  </si>
  <si>
    <r>
      <t>*</t>
    </r>
    <r>
      <rPr>
        <sz val="12"/>
        <rFont val="Calibri"/>
        <family val="2"/>
        <scheme val="minor"/>
      </rPr>
      <t xml:space="preserve">O valor </t>
    </r>
    <r>
      <rPr>
        <b/>
        <u/>
        <sz val="12"/>
        <rFont val="Calibri"/>
        <family val="2"/>
        <scheme val="minor"/>
      </rPr>
      <t>OFICIAL</t>
    </r>
    <r>
      <rPr>
        <sz val="12"/>
        <rFont val="Calibri"/>
        <family val="2"/>
        <scheme val="minor"/>
      </rPr>
      <t xml:space="preserve"> será fornecido pela área de pagto do Tribunal ou Ramo do MPU</t>
    </r>
  </si>
  <si>
    <r>
      <t>Fc = Fator de conversão</t>
    </r>
    <r>
      <rPr>
        <b/>
        <sz val="12"/>
        <rFont val="Calibri"/>
        <family val="2"/>
        <scheme val="minor"/>
      </rPr>
      <t xml:space="preserve"> </t>
    </r>
    <r>
      <rPr>
        <b/>
        <sz val="12"/>
        <color indexed="10"/>
        <rFont val="Calibri"/>
        <family val="2"/>
        <scheme val="minor"/>
      </rPr>
      <t>(d = b / c)</t>
    </r>
  </si>
  <si>
    <t>Cálculo do Benefício Especial (HOMEM)</t>
  </si>
  <si>
    <r>
      <t xml:space="preserve">Tt = Tempo para aposentadoria [13 x 35] </t>
    </r>
    <r>
      <rPr>
        <b/>
        <sz val="12"/>
        <color indexed="10"/>
        <rFont val="Calibri"/>
        <family val="2"/>
        <scheme val="minor"/>
      </rPr>
      <t>(c)</t>
    </r>
  </si>
  <si>
    <t>Remuneração de contribuição</t>
  </si>
  <si>
    <t>Cálculo do Benefício Especial (MULHER)</t>
  </si>
  <si>
    <r>
      <t xml:space="preserve">Tt = Tempo para aposentadoria [13 x 30] </t>
    </r>
    <r>
      <rPr>
        <b/>
        <sz val="12"/>
        <color indexed="10"/>
        <rFont val="Calibri"/>
        <family val="2"/>
        <scheme val="minor"/>
      </rPr>
      <t>(c)</t>
    </r>
  </si>
  <si>
    <t>Mulh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</si>
</sst>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&quot;R$&quot;#,##0.00;\-&quot;R$&quot;#,##0.00"/>
    <numFmt numFmtId="165" formatCode="&quot;R$&quot;#,##0.00;[Red]\-&quot;R$&quot;#,##0.00"/>
    <numFmt numFmtId="166" formatCode="0.0000"/>
    <numFmt numFmtId="167" formatCode="&quot;R$&quot;#,##0.00"/>
    <numFmt numFmtId="169" formatCode="&quot;R$&quot;\ #,##0.00"/>
    <numFmt numFmtId="172" formatCode="_-* #,##0.00_-;\-* #,##0.00_-;_-* &quot;-&quot;??_-;_-@_-"/>
  </numFmts>
  <fonts count="2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indexed="52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</fonts>
  <fills count="3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4">
    <xf numFmtId="0" fontId="0" fillId="0" borderId="0"/>
    <xf numFmtId="0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8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5" borderId="0" applyNumberFormat="0" applyBorder="0" applyAlignment="0" applyProtection="0"/>
    <xf numFmtId="0" fontId="22" fillId="8" borderId="0" applyNumberFormat="0" applyBorder="0" applyAlignment="0" applyProtection="0"/>
    <xf numFmtId="0" fontId="18" fillId="9" borderId="0" applyNumberFormat="0" applyBorder="0" applyAlignment="0" applyProtection="0"/>
    <xf numFmtId="0" fontId="19" fillId="13" borderId="20" applyNumberFormat="0" applyAlignment="0" applyProtection="0"/>
    <xf numFmtId="0" fontId="19" fillId="13" borderId="20" applyNumberFormat="0" applyAlignment="0" applyProtection="0"/>
    <xf numFmtId="0" fontId="20" fillId="26" borderId="21" applyNumberFormat="0" applyAlignment="0" applyProtection="0"/>
    <xf numFmtId="0" fontId="12" fillId="0" borderId="22" applyNumberFormat="0" applyFill="0" applyAlignment="0" applyProtection="0"/>
    <xf numFmtId="0" fontId="20" fillId="26" borderId="21" applyNumberFormat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5" borderId="0" applyNumberFormat="0" applyBorder="0" applyAlignment="0" applyProtection="0"/>
    <xf numFmtId="0" fontId="21" fillId="13" borderId="20" applyNumberFormat="0" applyAlignment="0" applyProtection="0"/>
    <xf numFmtId="0" fontId="26" fillId="0" borderId="0" applyNumberFormat="0" applyFill="0" applyBorder="0" applyAlignment="0" applyProtection="0"/>
    <xf numFmtId="0" fontId="18" fillId="9" borderId="0" applyNumberFormat="0" applyBorder="0" applyAlignment="0" applyProtection="0"/>
    <xf numFmtId="0" fontId="14" fillId="0" borderId="23" applyNumberFormat="0" applyFill="0" applyAlignment="0" applyProtection="0"/>
    <xf numFmtId="0" fontId="15" fillId="0" borderId="24" applyNumberFormat="0" applyFill="0" applyAlignment="0" applyProtection="0"/>
    <xf numFmtId="0" fontId="16" fillId="0" borderId="25" applyNumberFormat="0" applyFill="0" applyAlignment="0" applyProtection="0"/>
    <xf numFmtId="0" fontId="16" fillId="0" borderId="0" applyNumberFormat="0" applyFill="0" applyBorder="0" applyAlignment="0" applyProtection="0"/>
    <xf numFmtId="0" fontId="21" fillId="12" borderId="20" applyNumberFormat="0" applyAlignment="0" applyProtection="0"/>
    <xf numFmtId="0" fontId="12" fillId="0" borderId="22" applyNumberFormat="0" applyFill="0" applyAlignment="0" applyProtection="0"/>
    <xf numFmtId="0" fontId="23" fillId="27" borderId="0" applyNumberFormat="0" applyBorder="0" applyAlignment="0" applyProtection="0"/>
    <xf numFmtId="0" fontId="2" fillId="28" borderId="26" applyNumberFormat="0" applyFont="0" applyAlignment="0" applyProtection="0"/>
    <xf numFmtId="0" fontId="1" fillId="28" borderId="26" applyNumberFormat="0" applyFont="0" applyAlignment="0" applyProtection="0"/>
    <xf numFmtId="0" fontId="24" fillId="13" borderId="27" applyNumberFormat="0" applyAlignment="0" applyProtection="0"/>
    <xf numFmtId="0" fontId="24" fillId="13" borderId="27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23" applyNumberFormat="0" applyFill="0" applyAlignment="0" applyProtection="0"/>
    <xf numFmtId="0" fontId="15" fillId="0" borderId="24" applyNumberFormat="0" applyFill="0" applyAlignment="0" applyProtection="0"/>
    <xf numFmtId="0" fontId="16" fillId="0" borderId="25" applyNumberFormat="0" applyFill="0" applyAlignment="0" applyProtection="0"/>
    <xf numFmtId="0" fontId="16" fillId="0" borderId="0" applyNumberFormat="0" applyFill="0" applyBorder="0" applyAlignment="0" applyProtection="0"/>
    <xf numFmtId="0" fontId="27" fillId="0" borderId="28" applyNumberFormat="0" applyFill="0" applyAlignment="0" applyProtection="0"/>
    <xf numFmtId="0" fontId="25" fillId="0" borderId="0" applyNumberFormat="0" applyFill="0" applyBorder="0" applyAlignment="0" applyProtection="0"/>
    <xf numFmtId="172" fontId="1" fillId="0" borderId="0" applyFont="0" applyFill="0" applyBorder="0" applyAlignment="0" applyProtection="0"/>
  </cellStyleXfs>
  <cellXfs count="174">
    <xf numFmtId="0" fontId="0" fillId="0" borderId="0" xfId="0"/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4" fillId="0" borderId="3" xfId="0" applyFont="1" applyBorder="1" applyAlignment="1">
      <alignment vertical="center"/>
    </xf>
    <xf numFmtId="17" fontId="4" fillId="0" borderId="5" xfId="0" applyNumberFormat="1" applyFont="1" applyBorder="1" applyAlignment="1">
      <alignment horizontal="center" vertical="center" wrapText="1" shrinkToFit="1"/>
    </xf>
    <xf numFmtId="2" fontId="4" fillId="0" borderId="5" xfId="0" applyNumberFormat="1" applyFont="1" applyBorder="1" applyAlignment="1">
      <alignment horizontal="center" vertical="center" wrapText="1" shrinkToFit="1"/>
    </xf>
    <xf numFmtId="166" fontId="4" fillId="0" borderId="5" xfId="0" quotePrefix="1" applyNumberFormat="1" applyFont="1" applyBorder="1" applyAlignment="1">
      <alignment horizontal="center" vertical="center" wrapText="1" shrinkToFit="1"/>
    </xf>
    <xf numFmtId="164" fontId="4" fillId="0" borderId="7" xfId="1" applyNumberFormat="1" applyFont="1" applyBorder="1" applyAlignment="1">
      <alignment horizontal="right" vertical="center" wrapText="1" shrinkToFit="1"/>
    </xf>
    <xf numFmtId="0" fontId="4" fillId="0" borderId="1" xfId="0" applyFont="1" applyBorder="1" applyAlignment="1">
      <alignment vertical="center" wrapText="1" shrinkToFit="1"/>
    </xf>
    <xf numFmtId="0" fontId="4" fillId="0" borderId="2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 shrinkToFit="1"/>
    </xf>
    <xf numFmtId="0" fontId="4" fillId="0" borderId="0" xfId="0" applyFont="1" applyAlignment="1">
      <alignment vertical="center" wrapText="1" shrinkToFit="1"/>
    </xf>
    <xf numFmtId="0" fontId="3" fillId="0" borderId="1" xfId="0" applyFont="1" applyBorder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3" fontId="4" fillId="0" borderId="2" xfId="3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17" fontId="4" fillId="0" borderId="5" xfId="0" applyNumberFormat="1" applyFont="1" applyFill="1" applyBorder="1" applyAlignment="1">
      <alignment horizontal="center" vertical="center" wrapText="1" shrinkToFit="1"/>
    </xf>
    <xf numFmtId="2" fontId="4" fillId="0" borderId="5" xfId="0" applyNumberFormat="1" applyFont="1" applyFill="1" applyBorder="1" applyAlignment="1">
      <alignment horizontal="center" vertical="center" wrapText="1" shrinkToFit="1"/>
    </xf>
    <xf numFmtId="166" fontId="4" fillId="0" borderId="5" xfId="0" quotePrefix="1" applyNumberFormat="1" applyFont="1" applyFill="1" applyBorder="1" applyAlignment="1">
      <alignment horizontal="center" vertical="center" wrapText="1" shrinkToFit="1"/>
    </xf>
    <xf numFmtId="164" fontId="4" fillId="0" borderId="7" xfId="1" applyNumberFormat="1" applyFont="1" applyFill="1" applyBorder="1" applyAlignment="1">
      <alignment horizontal="right" vertical="center" wrapText="1" shrinkToFit="1"/>
    </xf>
    <xf numFmtId="0" fontId="4" fillId="0" borderId="2" xfId="0" applyFont="1" applyFill="1" applyBorder="1" applyAlignment="1">
      <alignment vertical="center" wrapText="1" shrinkToFit="1"/>
    </xf>
    <xf numFmtId="0" fontId="4" fillId="0" borderId="1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8" xfId="0" applyFont="1" applyBorder="1"/>
    <xf numFmtId="0" fontId="4" fillId="0" borderId="10" xfId="0" applyFont="1" applyBorder="1"/>
    <xf numFmtId="0" fontId="3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5" xfId="0" applyFont="1" applyFill="1" applyBorder="1" applyAlignment="1">
      <alignment horizontal="center" vertical="center" wrapText="1" shrinkToFit="1"/>
    </xf>
    <xf numFmtId="17" fontId="3" fillId="0" borderId="15" xfId="0" applyNumberFormat="1" applyFont="1" applyFill="1" applyBorder="1" applyAlignment="1">
      <alignment horizontal="center" vertical="center" wrapText="1" shrinkToFit="1"/>
    </xf>
    <xf numFmtId="2" fontId="4" fillId="0" borderId="15" xfId="0" applyNumberFormat="1" applyFont="1" applyFill="1" applyBorder="1" applyAlignment="1">
      <alignment horizontal="center" vertical="center" wrapText="1" shrinkToFit="1"/>
    </xf>
    <xf numFmtId="166" fontId="4" fillId="0" borderId="15" xfId="0" quotePrefix="1" applyNumberFormat="1" applyFont="1" applyFill="1" applyBorder="1" applyAlignment="1">
      <alignment horizontal="center" vertical="center" wrapText="1" shrinkToFit="1"/>
    </xf>
    <xf numFmtId="164" fontId="4" fillId="0" borderId="15" xfId="3" applyNumberFormat="1" applyFont="1" applyFill="1" applyBorder="1" applyAlignment="1" applyProtection="1">
      <alignment vertical="center"/>
    </xf>
    <xf numFmtId="2" fontId="4" fillId="0" borderId="15" xfId="1" applyNumberFormat="1" applyFont="1" applyBorder="1" applyAlignment="1">
      <alignment horizontal="right" vertical="center" wrapText="1" shrinkToFit="1"/>
    </xf>
    <xf numFmtId="0" fontId="4" fillId="0" borderId="3" xfId="0" applyFont="1" applyFill="1" applyBorder="1" applyAlignment="1"/>
    <xf numFmtId="0" fontId="4" fillId="0" borderId="3" xfId="0" applyFont="1" applyBorder="1" applyAlignment="1">
      <alignment horizontal="left" vertical="center" wrapText="1" shrinkToFit="1"/>
    </xf>
    <xf numFmtId="164" fontId="3" fillId="3" borderId="7" xfId="3" applyNumberFormat="1" applyFont="1" applyFill="1" applyBorder="1" applyAlignment="1" applyProtection="1">
      <alignment horizontal="right" vertical="center"/>
    </xf>
    <xf numFmtId="165" fontId="5" fillId="0" borderId="16" xfId="1" applyNumberFormat="1" applyFont="1" applyFill="1" applyBorder="1" applyAlignment="1">
      <alignment horizontal="right" vertical="center" wrapText="1" shrinkToFit="1"/>
    </xf>
    <xf numFmtId="165" fontId="7" fillId="3" borderId="7" xfId="1" applyNumberFormat="1" applyFont="1" applyFill="1" applyBorder="1" applyAlignment="1">
      <alignment horizontal="right" vertical="center" wrapText="1" shrinkToFit="1"/>
    </xf>
    <xf numFmtId="0" fontId="8" fillId="0" borderId="15" xfId="0" applyFont="1" applyBorder="1" applyAlignment="1">
      <alignment horizontal="center" vertical="center" wrapText="1" shrinkToFit="1"/>
    </xf>
    <xf numFmtId="0" fontId="8" fillId="0" borderId="15" xfId="0" applyFont="1" applyBorder="1" applyAlignment="1">
      <alignment horizontal="right" vertical="center" wrapText="1" shrinkToFit="1"/>
    </xf>
    <xf numFmtId="0" fontId="4" fillId="0" borderId="15" xfId="0" applyFont="1" applyBorder="1" applyAlignment="1">
      <alignment vertical="center" wrapText="1" shrinkToFit="1"/>
    </xf>
    <xf numFmtId="0" fontId="4" fillId="0" borderId="15" xfId="0" applyFont="1" applyBorder="1" applyAlignment="1">
      <alignment horizontal="right" vertical="center" wrapText="1" shrinkToFit="1"/>
    </xf>
    <xf numFmtId="0" fontId="4" fillId="2" borderId="7" xfId="1" applyFont="1" applyFill="1" applyBorder="1" applyAlignment="1">
      <alignment wrapText="1" shrinkToFit="1"/>
    </xf>
    <xf numFmtId="0" fontId="3" fillId="0" borderId="17" xfId="0" applyFont="1" applyBorder="1" applyAlignment="1">
      <alignment vertical="center" wrapText="1" shrinkToFit="1"/>
    </xf>
    <xf numFmtId="0" fontId="8" fillId="0" borderId="7" xfId="0" applyFont="1" applyFill="1" applyBorder="1" applyAlignment="1">
      <alignment horizontal="right" vertical="center" wrapText="1" shrinkToFit="1"/>
    </xf>
    <xf numFmtId="166" fontId="8" fillId="0" borderId="7" xfId="0" applyNumberFormat="1" applyFont="1" applyBorder="1" applyAlignment="1">
      <alignment horizontal="right" vertical="center" wrapText="1" shrinkToFit="1"/>
    </xf>
    <xf numFmtId="0" fontId="3" fillId="0" borderId="3" xfId="0" applyFont="1" applyFill="1" applyBorder="1" applyAlignment="1">
      <alignment vertical="center" wrapText="1" shrinkToFit="1"/>
    </xf>
    <xf numFmtId="0" fontId="3" fillId="0" borderId="0" xfId="0" applyFont="1" applyFill="1" applyBorder="1" applyAlignment="1">
      <alignment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right" vertical="center" wrapText="1" shrinkToFit="1"/>
    </xf>
    <xf numFmtId="0" fontId="4" fillId="0" borderId="2" xfId="0" applyFont="1" applyBorder="1" applyAlignment="1">
      <alignment vertical="center"/>
    </xf>
    <xf numFmtId="0" fontId="3" fillId="2" borderId="7" xfId="0" applyFont="1" applyFill="1" applyBorder="1" applyAlignment="1">
      <alignment horizontal="right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65" fontId="11" fillId="4" borderId="11" xfId="0" applyNumberFormat="1" applyFont="1" applyFill="1" applyBorder="1" applyAlignment="1">
      <alignment horizontal="right" vertical="center" wrapText="1" shrinkToFit="1"/>
    </xf>
    <xf numFmtId="0" fontId="4" fillId="5" borderId="7" xfId="0" applyFont="1" applyFill="1" applyBorder="1" applyAlignment="1">
      <alignment vertical="center" wrapText="1" shrinkToFit="1"/>
    </xf>
    <xf numFmtId="0" fontId="4" fillId="0" borderId="9" xfId="0" applyFont="1" applyFill="1" applyBorder="1" applyAlignment="1"/>
    <xf numFmtId="2" fontId="4" fillId="6" borderId="5" xfId="0" applyNumberFormat="1" applyFont="1" applyFill="1" applyBorder="1" applyAlignment="1">
      <alignment horizontal="center" vertical="center" wrapText="1" shrinkToFit="1"/>
    </xf>
    <xf numFmtId="167" fontId="3" fillId="0" borderId="3" xfId="0" applyNumberFormat="1" applyFont="1" applyBorder="1" applyAlignment="1">
      <alignment vertical="center"/>
    </xf>
    <xf numFmtId="166" fontId="3" fillId="0" borderId="5" xfId="0" quotePrefix="1" applyNumberFormat="1" applyFont="1" applyFill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167" fontId="3" fillId="0" borderId="1" xfId="0" applyNumberFormat="1" applyFont="1" applyBorder="1" applyAlignment="1">
      <alignment vertical="center"/>
    </xf>
    <xf numFmtId="169" fontId="3" fillId="0" borderId="3" xfId="0" applyNumberFormat="1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3" fillId="3" borderId="12" xfId="0" applyFont="1" applyFill="1" applyBorder="1" applyAlignment="1">
      <alignment horizontal="center" vertical="center" wrapText="1" shrinkToFit="1"/>
    </xf>
    <xf numFmtId="0" fontId="3" fillId="3" borderId="13" xfId="0" applyFont="1" applyFill="1" applyBorder="1" applyAlignment="1">
      <alignment horizontal="center" vertical="center" wrapText="1" shrinkToFit="1"/>
    </xf>
    <xf numFmtId="0" fontId="3" fillId="0" borderId="18" xfId="0" applyFont="1" applyFill="1" applyBorder="1" applyAlignment="1">
      <alignment horizontal="left" vertical="top" wrapText="1" shrinkToFit="1"/>
    </xf>
    <xf numFmtId="0" fontId="3" fillId="0" borderId="19" xfId="0" applyFont="1" applyFill="1" applyBorder="1" applyAlignment="1">
      <alignment horizontal="left" vertical="top" wrapText="1" shrinkToFit="1"/>
    </xf>
    <xf numFmtId="0" fontId="3" fillId="0" borderId="14" xfId="0" applyFont="1" applyFill="1" applyBorder="1" applyAlignment="1">
      <alignment horizontal="left" vertical="top" wrapText="1" shrinkToFit="1"/>
    </xf>
    <xf numFmtId="0" fontId="3" fillId="3" borderId="4" xfId="0" applyFont="1" applyFill="1" applyBorder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11" fillId="4" borderId="4" xfId="0" applyFont="1" applyFill="1" applyBorder="1" applyAlignment="1">
      <alignment horizontal="center" vertical="center" wrapText="1" shrinkToFit="1"/>
    </xf>
    <xf numFmtId="0" fontId="11" fillId="4" borderId="5" xfId="0" applyFont="1" applyFill="1" applyBorder="1" applyAlignment="1">
      <alignment horizontal="center" vertical="center" wrapText="1" shrinkToFit="1"/>
    </xf>
    <xf numFmtId="0" fontId="11" fillId="4" borderId="7" xfId="0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vertical="center"/>
    </xf>
    <xf numFmtId="0" fontId="3" fillId="0" borderId="9" xfId="0" applyFont="1" applyFill="1" applyBorder="1" applyAlignment="1"/>
    <xf numFmtId="0" fontId="3" fillId="0" borderId="3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2" fontId="4" fillId="0" borderId="5" xfId="0" applyNumberFormat="1" applyFont="1" applyBorder="1" applyAlignment="1">
      <alignment horizontal="center" vertical="center" wrapText="1" shrinkToFit="1"/>
    </xf>
    <xf numFmtId="165" fontId="7" fillId="3" borderId="7" xfId="1" applyNumberFormat="1" applyFont="1" applyFill="1" applyBorder="1" applyAlignment="1">
      <alignment horizontal="right" vertical="center" wrapText="1" shrinkToFit="1"/>
    </xf>
    <xf numFmtId="0" fontId="4" fillId="0" borderId="9" xfId="0" applyFont="1" applyBorder="1" applyAlignment="1">
      <alignment vertical="center"/>
    </xf>
    <xf numFmtId="0" fontId="4" fillId="0" borderId="3" xfId="0" applyFont="1" applyBorder="1" applyAlignment="1">
      <alignment horizontal="left" vertical="center" wrapText="1" shrinkToFit="1"/>
    </xf>
    <xf numFmtId="0" fontId="8" fillId="0" borderId="15" xfId="0" applyFont="1" applyBorder="1" applyAlignment="1">
      <alignment horizontal="center" vertical="center" wrapText="1" shrinkToFit="1"/>
    </xf>
    <xf numFmtId="0" fontId="8" fillId="0" borderId="15" xfId="0" applyFont="1" applyBorder="1" applyAlignment="1">
      <alignment horizontal="right" vertical="center" wrapText="1" shrinkToFit="1"/>
    </xf>
    <xf numFmtId="0" fontId="4" fillId="0" borderId="15" xfId="0" applyFont="1" applyBorder="1" applyAlignment="1">
      <alignment vertical="center" wrapText="1" shrinkToFit="1"/>
    </xf>
    <xf numFmtId="0" fontId="4" fillId="0" borderId="15" xfId="0" applyFont="1" applyBorder="1" applyAlignment="1">
      <alignment horizontal="right" vertical="center" wrapText="1" shrinkToFit="1"/>
    </xf>
    <xf numFmtId="0" fontId="4" fillId="2" borderId="7" xfId="1" applyFont="1" applyFill="1" applyBorder="1" applyAlignment="1">
      <alignment wrapText="1" shrinkToFit="1"/>
    </xf>
    <xf numFmtId="0" fontId="3" fillId="0" borderId="17" xfId="0" applyFont="1" applyBorder="1" applyAlignment="1">
      <alignment vertical="center" wrapText="1" shrinkToFit="1"/>
    </xf>
    <xf numFmtId="0" fontId="8" fillId="0" borderId="7" xfId="0" applyFont="1" applyFill="1" applyBorder="1" applyAlignment="1">
      <alignment horizontal="right" vertical="center" wrapText="1" shrinkToFit="1"/>
    </xf>
    <xf numFmtId="166" fontId="8" fillId="0" borderId="7" xfId="0" applyNumberFormat="1" applyFont="1" applyBorder="1" applyAlignment="1">
      <alignment horizontal="right" vertical="center" wrapText="1" shrinkToFit="1"/>
    </xf>
    <xf numFmtId="0" fontId="3" fillId="2" borderId="7" xfId="0" applyFont="1" applyFill="1" applyBorder="1" applyAlignment="1">
      <alignment horizontal="right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4" fillId="5" borderId="7" xfId="0" applyFont="1" applyFill="1" applyBorder="1" applyAlignment="1">
      <alignment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4" fillId="0" borderId="3" xfId="0" applyFont="1" applyBorder="1" applyAlignment="1">
      <alignment vertical="center"/>
    </xf>
    <xf numFmtId="17" fontId="4" fillId="0" borderId="5" xfId="0" applyNumberFormat="1" applyFont="1" applyBorder="1" applyAlignment="1">
      <alignment horizontal="center" vertical="center" wrapText="1" shrinkToFit="1"/>
    </xf>
    <xf numFmtId="2" fontId="4" fillId="0" borderId="5" xfId="0" applyNumberFormat="1" applyFont="1" applyBorder="1" applyAlignment="1">
      <alignment horizontal="center" vertical="center" wrapText="1" shrinkToFit="1"/>
    </xf>
    <xf numFmtId="166" fontId="4" fillId="0" borderId="5" xfId="0" quotePrefix="1" applyNumberFormat="1" applyFont="1" applyBorder="1" applyAlignment="1">
      <alignment horizontal="center" vertical="center" wrapText="1" shrinkToFit="1"/>
    </xf>
    <xf numFmtId="164" fontId="4" fillId="3" borderId="6" xfId="1" applyNumberFormat="1" applyFont="1" applyFill="1" applyBorder="1" applyAlignment="1">
      <alignment wrapText="1" shrinkToFit="1"/>
    </xf>
    <xf numFmtId="164" fontId="4" fillId="0" borderId="7" xfId="1" applyNumberFormat="1" applyFont="1" applyBorder="1" applyAlignment="1">
      <alignment horizontal="right" vertical="center" wrapText="1" shrinkToFit="1"/>
    </xf>
    <xf numFmtId="17" fontId="3" fillId="0" borderId="5" xfId="0" applyNumberFormat="1" applyFont="1" applyBorder="1" applyAlignment="1">
      <alignment horizontal="center" vertical="center" wrapText="1" shrinkToFit="1"/>
    </xf>
    <xf numFmtId="2" fontId="3" fillId="0" borderId="5" xfId="0" applyNumberFormat="1" applyFont="1" applyBorder="1" applyAlignment="1">
      <alignment horizontal="center" vertical="center" wrapText="1" shrinkToFit="1"/>
    </xf>
    <xf numFmtId="166" fontId="3" fillId="0" borderId="5" xfId="0" applyNumberFormat="1" applyFont="1" applyBorder="1" applyAlignment="1">
      <alignment horizontal="center" vertical="center" wrapText="1" shrinkToFit="1"/>
    </xf>
    <xf numFmtId="166" fontId="3" fillId="0" borderId="5" xfId="0" quotePrefix="1" applyNumberFormat="1" applyFont="1" applyBorder="1" applyAlignment="1">
      <alignment horizontal="center" vertical="center" wrapText="1" shrinkToFit="1"/>
    </xf>
    <xf numFmtId="164" fontId="3" fillId="0" borderId="7" xfId="1" applyNumberFormat="1" applyFont="1" applyBorder="1" applyAlignment="1">
      <alignment horizontal="right" vertical="center" wrapText="1" shrinkToFit="1"/>
    </xf>
    <xf numFmtId="0" fontId="4" fillId="0" borderId="1" xfId="0" applyFont="1" applyBorder="1" applyAlignment="1">
      <alignment vertical="center" wrapText="1" shrinkToFit="1"/>
    </xf>
    <xf numFmtId="0" fontId="4" fillId="0" borderId="2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 shrinkToFit="1"/>
    </xf>
    <xf numFmtId="0" fontId="4" fillId="0" borderId="0" xfId="0" applyFont="1" applyAlignment="1">
      <alignment vertical="center" wrapText="1" shrinkToFit="1"/>
    </xf>
    <xf numFmtId="0" fontId="3" fillId="0" borderId="1" xfId="0" applyFont="1" applyBorder="1" applyAlignment="1">
      <alignment vertical="center" wrapText="1" shrinkToFit="1"/>
    </xf>
    <xf numFmtId="0" fontId="3" fillId="0" borderId="2" xfId="0" applyFont="1" applyBorder="1" applyAlignment="1">
      <alignment vertical="center" wrapText="1" shrinkToFit="1"/>
    </xf>
    <xf numFmtId="0" fontId="3" fillId="0" borderId="0" xfId="0" applyFont="1" applyBorder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" fontId="3" fillId="0" borderId="2" xfId="0" applyNumberFormat="1" applyFont="1" applyBorder="1" applyAlignment="1">
      <alignment vertical="center" wrapText="1" shrinkToFit="1"/>
    </xf>
    <xf numFmtId="0" fontId="4" fillId="0" borderId="0" xfId="0" applyFont="1" applyBorder="1" applyAlignment="1">
      <alignment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17" fontId="4" fillId="0" borderId="5" xfId="0" applyNumberFormat="1" applyFont="1" applyFill="1" applyBorder="1" applyAlignment="1">
      <alignment horizontal="center" vertical="center" wrapText="1" shrinkToFit="1"/>
    </xf>
    <xf numFmtId="2" fontId="4" fillId="0" borderId="5" xfId="0" applyNumberFormat="1" applyFont="1" applyFill="1" applyBorder="1" applyAlignment="1">
      <alignment horizontal="center" vertical="center" wrapText="1" shrinkToFit="1"/>
    </xf>
    <xf numFmtId="166" fontId="4" fillId="0" borderId="5" xfId="0" quotePrefix="1" applyNumberFormat="1" applyFont="1" applyFill="1" applyBorder="1" applyAlignment="1">
      <alignment horizontal="center" vertical="center" wrapText="1" shrinkToFit="1"/>
    </xf>
    <xf numFmtId="164" fontId="4" fillId="0" borderId="7" xfId="1" applyNumberFormat="1" applyFont="1" applyFill="1" applyBorder="1" applyAlignment="1">
      <alignment horizontal="right" vertical="center" wrapText="1" shrinkToFit="1"/>
    </xf>
    <xf numFmtId="0" fontId="4" fillId="0" borderId="2" xfId="0" applyFont="1" applyFill="1" applyBorder="1" applyAlignment="1">
      <alignment vertical="center" wrapText="1" shrinkToFit="1"/>
    </xf>
    <xf numFmtId="0" fontId="4" fillId="0" borderId="1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8" xfId="0" applyFont="1" applyBorder="1"/>
    <xf numFmtId="0" fontId="4" fillId="0" borderId="10" xfId="0" applyFont="1" applyBorder="1"/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/>
    <xf numFmtId="0" fontId="4" fillId="0" borderId="15" xfId="0" applyFont="1" applyFill="1" applyBorder="1" applyAlignment="1">
      <alignment horizontal="center" vertical="center" wrapText="1" shrinkToFit="1"/>
    </xf>
    <xf numFmtId="17" fontId="3" fillId="0" borderId="15" xfId="0" applyNumberFormat="1" applyFont="1" applyFill="1" applyBorder="1" applyAlignment="1">
      <alignment horizontal="center" vertical="center" wrapText="1" shrinkToFit="1"/>
    </xf>
    <xf numFmtId="2" fontId="4" fillId="0" borderId="15" xfId="0" applyNumberFormat="1" applyFont="1" applyFill="1" applyBorder="1" applyAlignment="1">
      <alignment horizontal="center" vertical="center" wrapText="1" shrinkToFit="1"/>
    </xf>
    <xf numFmtId="166" fontId="4" fillId="0" borderId="15" xfId="0" quotePrefix="1" applyNumberFormat="1" applyFont="1" applyFill="1" applyBorder="1" applyAlignment="1">
      <alignment horizontal="center" vertical="center" wrapText="1" shrinkToFit="1"/>
    </xf>
    <xf numFmtId="2" fontId="4" fillId="0" borderId="15" xfId="1" applyNumberFormat="1" applyFont="1" applyBorder="1" applyAlignment="1">
      <alignment horizontal="right" vertical="center" wrapText="1" shrinkToFit="1"/>
    </xf>
    <xf numFmtId="165" fontId="5" fillId="0" borderId="16" xfId="1" applyNumberFormat="1" applyFont="1" applyFill="1" applyBorder="1" applyAlignment="1">
      <alignment horizontal="right" vertical="center" wrapText="1" shrinkToFit="1"/>
    </xf>
    <xf numFmtId="0" fontId="3" fillId="0" borderId="0" xfId="0" applyFont="1" applyFill="1" applyBorder="1" applyAlignment="1">
      <alignment vertical="center" wrapText="1" shrinkToFit="1"/>
    </xf>
    <xf numFmtId="0" fontId="3" fillId="0" borderId="3" xfId="0" applyFont="1" applyFill="1" applyBorder="1" applyAlignment="1">
      <alignment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right" vertical="center" wrapText="1" shrinkToFit="1"/>
    </xf>
    <xf numFmtId="164" fontId="4" fillId="3" borderId="5" xfId="1" applyNumberFormat="1" applyFont="1" applyFill="1" applyBorder="1" applyAlignment="1">
      <alignment wrapText="1" shrinkToFit="1"/>
    </xf>
    <xf numFmtId="164" fontId="4" fillId="29" borderId="6" xfId="1" applyNumberFormat="1" applyFont="1" applyFill="1" applyBorder="1" applyAlignment="1">
      <alignment wrapText="1" shrinkToFit="1"/>
    </xf>
    <xf numFmtId="164" fontId="4" fillId="29" borderId="5" xfId="1" applyNumberFormat="1" applyFont="1" applyFill="1" applyBorder="1" applyAlignment="1">
      <alignment wrapText="1" shrinkToFit="1"/>
    </xf>
    <xf numFmtId="0" fontId="11" fillId="30" borderId="4" xfId="0" applyFont="1" applyFill="1" applyBorder="1" applyAlignment="1">
      <alignment horizontal="center" vertical="center" wrapText="1" shrinkToFit="1"/>
    </xf>
    <xf numFmtId="0" fontId="11" fillId="30" borderId="5" xfId="0" applyFont="1" applyFill="1" applyBorder="1" applyAlignment="1">
      <alignment horizontal="center" vertical="center" wrapText="1" shrinkToFit="1"/>
    </xf>
    <xf numFmtId="0" fontId="11" fillId="30" borderId="7" xfId="0" applyFont="1" applyFill="1" applyBorder="1" applyAlignment="1">
      <alignment horizontal="center" vertical="center" wrapText="1" shrinkToFit="1"/>
    </xf>
    <xf numFmtId="165" fontId="11" fillId="30" borderId="11" xfId="0" applyNumberFormat="1" applyFont="1" applyFill="1" applyBorder="1" applyAlignment="1">
      <alignment horizontal="right" vertical="center" wrapText="1" shrinkToFit="1"/>
    </xf>
    <xf numFmtId="0" fontId="4" fillId="0" borderId="29" xfId="0" applyFont="1" applyBorder="1" applyAlignment="1">
      <alignment horizontal="center" vertical="center" wrapText="1" shrinkToFit="1"/>
    </xf>
    <xf numFmtId="17" fontId="4" fillId="0" borderId="6" xfId="0" applyNumberFormat="1" applyFont="1" applyBorder="1" applyAlignment="1">
      <alignment horizontal="center" vertical="center" wrapText="1" shrinkToFit="1"/>
    </xf>
    <xf numFmtId="2" fontId="4" fillId="0" borderId="6" xfId="0" applyNumberFormat="1" applyFont="1" applyBorder="1" applyAlignment="1">
      <alignment horizontal="center" vertical="center" wrapText="1" shrinkToFit="1"/>
    </xf>
    <xf numFmtId="166" fontId="4" fillId="0" borderId="6" xfId="0" quotePrefix="1" applyNumberFormat="1" applyFont="1" applyBorder="1" applyAlignment="1">
      <alignment horizontal="center" vertical="center" wrapText="1" shrinkToFit="1"/>
    </xf>
    <xf numFmtId="164" fontId="4" fillId="0" borderId="16" xfId="1" applyNumberFormat="1" applyFont="1" applyBorder="1" applyAlignment="1">
      <alignment horizontal="right" vertical="center" wrapText="1" shrinkToFit="1"/>
    </xf>
    <xf numFmtId="0" fontId="3" fillId="0" borderId="10" xfId="0" applyFont="1" applyBorder="1"/>
    <xf numFmtId="0" fontId="11" fillId="30" borderId="30" xfId="0" applyFont="1" applyFill="1" applyBorder="1" applyAlignment="1">
      <alignment horizontal="center" vertical="center" wrapText="1" shrinkToFit="1"/>
    </xf>
    <xf numFmtId="0" fontId="11" fillId="30" borderId="31" xfId="0" applyFont="1" applyFill="1" applyBorder="1" applyAlignment="1">
      <alignment horizontal="center" vertical="center" wrapText="1" shrinkToFit="1"/>
    </xf>
    <xf numFmtId="0" fontId="11" fillId="30" borderId="32" xfId="0" applyFont="1" applyFill="1" applyBorder="1" applyAlignment="1">
      <alignment horizontal="center" vertical="center" wrapText="1" shrinkToFit="1"/>
    </xf>
    <xf numFmtId="0" fontId="11" fillId="4" borderId="30" xfId="0" applyFont="1" applyFill="1" applyBorder="1" applyAlignment="1">
      <alignment horizontal="center" vertical="center" wrapText="1" shrinkToFit="1"/>
    </xf>
    <xf numFmtId="0" fontId="11" fillId="4" borderId="31" xfId="0" applyFont="1" applyFill="1" applyBorder="1" applyAlignment="1">
      <alignment horizontal="center" vertical="center" wrapText="1" shrinkToFit="1"/>
    </xf>
    <xf numFmtId="0" fontId="11" fillId="4" borderId="32" xfId="0" applyFont="1" applyFill="1" applyBorder="1" applyAlignment="1">
      <alignment horizontal="center" vertical="center" wrapText="1" shrinkToFit="1"/>
    </xf>
  </cellXfs>
  <cellStyles count="84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20% - Ênfase1 2" xfId="10"/>
    <cellStyle name="20% - Ênfase2 2" xfId="11"/>
    <cellStyle name="20% - Ênfase3 2" xfId="12"/>
    <cellStyle name="20% - Ênfase4 2" xfId="13"/>
    <cellStyle name="20% - Ênfase5 2" xfId="14"/>
    <cellStyle name="20% - Ênfase6 2" xfId="15"/>
    <cellStyle name="40% - Accent1" xfId="16"/>
    <cellStyle name="40% - Accent2" xfId="17"/>
    <cellStyle name="40% - Accent3" xfId="18"/>
    <cellStyle name="40% - Accent4" xfId="19"/>
    <cellStyle name="40% - Accent5" xfId="20"/>
    <cellStyle name="40% - Accent6" xfId="21"/>
    <cellStyle name="40% - Ênfase1 2" xfId="22"/>
    <cellStyle name="40% - Ênfase2 2" xfId="23"/>
    <cellStyle name="40% - Ênfase3 2" xfId="24"/>
    <cellStyle name="40% - Ênfase4 2" xfId="25"/>
    <cellStyle name="40% - Ênfase5 2" xfId="26"/>
    <cellStyle name="40% - Ênfase6 2" xfId="27"/>
    <cellStyle name="60% - Accent1" xfId="28"/>
    <cellStyle name="60% - Accent2" xfId="29"/>
    <cellStyle name="60% - Accent3" xfId="30"/>
    <cellStyle name="60% - Accent4" xfId="31"/>
    <cellStyle name="60% - Accent5" xfId="32"/>
    <cellStyle name="60% - Accent6" xfId="33"/>
    <cellStyle name="60% - Ênfase1 2" xfId="34"/>
    <cellStyle name="60% - Ênfase2 2" xfId="35"/>
    <cellStyle name="60% - Ênfase3 2" xfId="36"/>
    <cellStyle name="60% - Ênfase4 2" xfId="37"/>
    <cellStyle name="60% - Ênfase5 2" xfId="38"/>
    <cellStyle name="60% - Ênfase6 2" xfId="39"/>
    <cellStyle name="Accent1" xfId="40"/>
    <cellStyle name="Accent2" xfId="41"/>
    <cellStyle name="Accent3" xfId="42"/>
    <cellStyle name="Accent4" xfId="43"/>
    <cellStyle name="Accent5" xfId="44"/>
    <cellStyle name="Accent6" xfId="45"/>
    <cellStyle name="Bad" xfId="46"/>
    <cellStyle name="Bom 2" xfId="47"/>
    <cellStyle name="Calculation" xfId="48"/>
    <cellStyle name="Cálculo 2" xfId="49"/>
    <cellStyle name="Célula de Verificação 2" xfId="50"/>
    <cellStyle name="Célula Vinculada 2" xfId="51"/>
    <cellStyle name="Check Cell" xfId="52"/>
    <cellStyle name="Ênfase1 2" xfId="53"/>
    <cellStyle name="Ênfase2 2" xfId="54"/>
    <cellStyle name="Ênfase3 2" xfId="55"/>
    <cellStyle name="Ênfase4 2" xfId="56"/>
    <cellStyle name="Ênfase5 2" xfId="57"/>
    <cellStyle name="Ênfase6 2" xfId="58"/>
    <cellStyle name="Entrada 2" xfId="59"/>
    <cellStyle name="Explanatory Text" xfId="60"/>
    <cellStyle name="Good" xfId="61"/>
    <cellStyle name="Heading 1" xfId="62"/>
    <cellStyle name="Heading 2" xfId="63"/>
    <cellStyle name="Heading 3" xfId="64"/>
    <cellStyle name="Heading 4" xfId="65"/>
    <cellStyle name="Input" xfId="66"/>
    <cellStyle name="Linked Cell" xfId="67"/>
    <cellStyle name="Moeda" xfId="1" builtinId="4"/>
    <cellStyle name="Neutral" xfId="68"/>
    <cellStyle name="Normal" xfId="0" builtinId="0"/>
    <cellStyle name="Normal 2" xfId="2"/>
    <cellStyle name="Nota 2" xfId="69"/>
    <cellStyle name="Note" xfId="70"/>
    <cellStyle name="Output" xfId="71"/>
    <cellStyle name="Saída 2" xfId="72"/>
    <cellStyle name="Texto de Aviso 2" xfId="73"/>
    <cellStyle name="Texto Explicativo 2" xfId="74"/>
    <cellStyle name="Title" xfId="75"/>
    <cellStyle name="Título 1 2" xfId="77"/>
    <cellStyle name="Título 2 2" xfId="78"/>
    <cellStyle name="Título 3 2" xfId="79"/>
    <cellStyle name="Título 4 2" xfId="80"/>
    <cellStyle name="Título 5" xfId="76"/>
    <cellStyle name="Total 2" xfId="81"/>
    <cellStyle name="Vírgula" xfId="3" builtinId="3"/>
    <cellStyle name="Vírgula 2" xfId="83"/>
    <cellStyle name="Warning Text" xfId="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5690376569037656E-2"/>
          <c:y val="2.364864864864865E-2"/>
          <c:w val="0.94456066945606698"/>
          <c:h val="0.9375"/>
        </c:manualLayout>
      </c:layout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3599696"/>
        <c:axId val="163597344"/>
      </c:barChart>
      <c:catAx>
        <c:axId val="163599696"/>
        <c:scaling>
          <c:orientation val="minMax"/>
        </c:scaling>
        <c:delete val="0"/>
        <c:axPos val="b"/>
        <c:majorTickMark val="out"/>
        <c:minorTickMark val="none"/>
        <c:tickLblPos val="nextTo"/>
        <c:crossAx val="163597344"/>
        <c:crosses val="autoZero"/>
        <c:auto val="1"/>
        <c:lblAlgn val="ctr"/>
        <c:lblOffset val="100"/>
        <c:noMultiLvlLbl val="0"/>
      </c:catAx>
      <c:valAx>
        <c:axId val="163597344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635996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8430962343096229"/>
          <c:y val="0.4966216216216216"/>
          <c:w val="8.368200836820083E-3"/>
          <c:h val="6.7567567567567571E-3"/>
        </c:manualLayout>
      </c:layout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Gráf1"/>
  <sheetViews>
    <sheetView zoomScale="85" workbookViewId="0"/>
  </sheetViews>
  <pageMargins left="0.511811024" right="0.511811024" top="0.78740157499999996" bottom="0.78740157499999996" header="0.31496062000000002" footer="0.31496062000000002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105900" cy="5638800"/>
    <xdr:graphicFrame macro="">
      <xdr:nvGraphicFramePr>
        <xdr:cNvPr id="2" name="Shape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HP371"/>
  <sheetViews>
    <sheetView tabSelected="1" workbookViewId="0"/>
  </sheetViews>
  <sheetFormatPr defaultColWidth="0" defaultRowHeight="15.75" zeroHeight="1" x14ac:dyDescent="0.25"/>
  <cols>
    <col min="1" max="1" width="2.140625" style="123" customWidth="1"/>
    <col min="2" max="2" width="6.85546875" style="152" customWidth="1"/>
    <col min="3" max="3" width="9.7109375" style="152" customWidth="1"/>
    <col min="4" max="4" width="5.7109375" style="152" bestFit="1" customWidth="1"/>
    <col min="5" max="5" width="7.28515625" style="153" bestFit="1" customWidth="1"/>
    <col min="6" max="6" width="14.28515625" style="152" bestFit="1" customWidth="1"/>
    <col min="7" max="7" width="21" style="154" bestFit="1" customWidth="1"/>
    <col min="8" max="8" width="17" style="152" bestFit="1" customWidth="1"/>
    <col min="9" max="9" width="2.5703125" style="123" customWidth="1"/>
    <col min="10" max="11" width="13.28515625" style="123" hidden="1" customWidth="1"/>
    <col min="12" max="12" width="2.5703125" style="123" hidden="1"/>
    <col min="13" max="224" width="0" style="123" hidden="1"/>
    <col min="225" max="16384" width="5" style="123" hidden="1"/>
  </cols>
  <sheetData>
    <row r="1" spans="1:12" s="108" customFormat="1" ht="32.25" thickBot="1" x14ac:dyDescent="0.3">
      <c r="A1" s="106"/>
      <c r="B1" s="171" t="s">
        <v>9</v>
      </c>
      <c r="C1" s="172" t="s">
        <v>7</v>
      </c>
      <c r="D1" s="172" t="s">
        <v>4</v>
      </c>
      <c r="E1" s="172" t="s">
        <v>0</v>
      </c>
      <c r="F1" s="172" t="s">
        <v>6</v>
      </c>
      <c r="G1" s="172" t="s">
        <v>20</v>
      </c>
      <c r="H1" s="173" t="s">
        <v>5</v>
      </c>
      <c r="I1" s="107"/>
      <c r="J1" s="106"/>
      <c r="K1" s="65"/>
    </row>
    <row r="2" spans="1:12" s="108" customFormat="1" x14ac:dyDescent="0.25">
      <c r="A2" s="106"/>
      <c r="B2" s="162">
        <v>1</v>
      </c>
      <c r="C2" s="163">
        <v>34516</v>
      </c>
      <c r="D2" s="164">
        <v>6.8401591060201401</v>
      </c>
      <c r="E2" s="165">
        <f t="shared" ref="E2:E6" si="0">ROUND(1+D2/100,6)</f>
        <v>1.0684020000000001</v>
      </c>
      <c r="F2" s="165">
        <f>ROUND(PRODUCT(E2:$E$356),6)</f>
        <v>6.9338490000000004</v>
      </c>
      <c r="G2" s="113"/>
      <c r="H2" s="166">
        <f t="shared" ref="H2:H65" si="1">ROUND(G2*F2,2)</f>
        <v>0</v>
      </c>
      <c r="I2" s="107"/>
      <c r="J2" s="120"/>
      <c r="K2" s="62"/>
      <c r="L2" s="109"/>
    </row>
    <row r="3" spans="1:12" s="108" customFormat="1" x14ac:dyDescent="0.25">
      <c r="A3" s="106"/>
      <c r="B3" s="102">
        <f t="shared" ref="B3:B66" si="2">B2+1</f>
        <v>2</v>
      </c>
      <c r="C3" s="110">
        <v>34547</v>
      </c>
      <c r="D3" s="111">
        <v>1.8604041793586878</v>
      </c>
      <c r="E3" s="112">
        <f t="shared" si="0"/>
        <v>1.0186040000000001</v>
      </c>
      <c r="F3" s="112">
        <f>ROUND(PRODUCT(E3:$E$356),6)</f>
        <v>6.4899250000000004</v>
      </c>
      <c r="G3" s="113"/>
      <c r="H3" s="114">
        <f t="shared" si="1"/>
        <v>0</v>
      </c>
      <c r="I3" s="107"/>
      <c r="J3" s="120"/>
      <c r="K3" s="62"/>
      <c r="L3" s="109"/>
    </row>
    <row r="4" spans="1:12" s="108" customFormat="1" x14ac:dyDescent="0.25">
      <c r="A4" s="106"/>
      <c r="B4" s="102">
        <f t="shared" si="2"/>
        <v>3</v>
      </c>
      <c r="C4" s="110">
        <v>34578</v>
      </c>
      <c r="D4" s="111">
        <v>1.5295239932687998</v>
      </c>
      <c r="E4" s="112">
        <f t="shared" si="0"/>
        <v>1.0152950000000001</v>
      </c>
      <c r="F4" s="112">
        <f>ROUND(PRODUCT(E4:$E$356),6)</f>
        <v>6.371391</v>
      </c>
      <c r="G4" s="113"/>
      <c r="H4" s="114">
        <f t="shared" si="1"/>
        <v>0</v>
      </c>
      <c r="I4" s="107"/>
      <c r="J4" s="120"/>
      <c r="K4" s="62"/>
      <c r="L4" s="109"/>
    </row>
    <row r="5" spans="1:12" s="108" customFormat="1" x14ac:dyDescent="0.25">
      <c r="A5" s="106"/>
      <c r="B5" s="102">
        <f t="shared" si="2"/>
        <v>4</v>
      </c>
      <c r="C5" s="110">
        <v>34608</v>
      </c>
      <c r="D5" s="111">
        <v>2.620244077530498</v>
      </c>
      <c r="E5" s="112">
        <f t="shared" si="0"/>
        <v>1.0262020000000001</v>
      </c>
      <c r="F5" s="112">
        <f>ROUND(PRODUCT(E5:$E$356),6)</f>
        <v>6.2754089999999998</v>
      </c>
      <c r="G5" s="113"/>
      <c r="H5" s="114">
        <f t="shared" si="1"/>
        <v>0</v>
      </c>
      <c r="I5" s="107"/>
      <c r="J5" s="120"/>
      <c r="K5" s="62"/>
      <c r="L5" s="109"/>
    </row>
    <row r="6" spans="1:12" s="108" customFormat="1" x14ac:dyDescent="0.25">
      <c r="A6" s="106"/>
      <c r="B6" s="102">
        <f t="shared" si="2"/>
        <v>5</v>
      </c>
      <c r="C6" s="110">
        <v>34639</v>
      </c>
      <c r="D6" s="111">
        <v>2.8094973561302972</v>
      </c>
      <c r="E6" s="112">
        <f t="shared" si="0"/>
        <v>1.028095</v>
      </c>
      <c r="F6" s="112">
        <f>ROUND(PRODUCT(E6:$E$356),6)</f>
        <v>6.1151790000000004</v>
      </c>
      <c r="G6" s="113"/>
      <c r="H6" s="114">
        <f t="shared" si="1"/>
        <v>0</v>
      </c>
      <c r="I6" s="107"/>
      <c r="J6" s="120"/>
      <c r="K6" s="62"/>
      <c r="L6" s="109"/>
    </row>
    <row r="7" spans="1:12" s="108" customFormat="1" x14ac:dyDescent="0.25">
      <c r="A7" s="106"/>
      <c r="B7" s="103">
        <f t="shared" si="2"/>
        <v>6</v>
      </c>
      <c r="C7" s="115" t="s">
        <v>3</v>
      </c>
      <c r="D7" s="116">
        <f>D8</f>
        <v>1.7100773487296994</v>
      </c>
      <c r="E7" s="117" t="s">
        <v>1</v>
      </c>
      <c r="F7" s="118">
        <f>ROUND(PRODUCT(E7:$E$356),6)</f>
        <v>5.9480680000000001</v>
      </c>
      <c r="G7" s="113"/>
      <c r="H7" s="119">
        <f t="shared" si="1"/>
        <v>0</v>
      </c>
      <c r="I7" s="107"/>
      <c r="J7" s="124"/>
      <c r="K7" s="62"/>
      <c r="L7" s="86"/>
    </row>
    <row r="8" spans="1:12" s="108" customFormat="1" x14ac:dyDescent="0.25">
      <c r="A8" s="106"/>
      <c r="B8" s="102">
        <f t="shared" si="2"/>
        <v>7</v>
      </c>
      <c r="C8" s="110">
        <v>34669</v>
      </c>
      <c r="D8" s="111">
        <v>1.7100773487296994</v>
      </c>
      <c r="E8" s="112">
        <f t="shared" ref="E8:E19" si="3">ROUND(1+D8/100,6)</f>
        <v>1.017101</v>
      </c>
      <c r="F8" s="112">
        <f>ROUND(PRODUCT(E8:$E$356),6)</f>
        <v>5.9480680000000001</v>
      </c>
      <c r="G8" s="113"/>
      <c r="H8" s="114">
        <f t="shared" si="1"/>
        <v>0</v>
      </c>
      <c r="I8" s="107"/>
      <c r="J8" s="120"/>
      <c r="K8" s="62"/>
      <c r="L8" s="109"/>
    </row>
    <row r="9" spans="1:12" s="108" customFormat="1" x14ac:dyDescent="0.25">
      <c r="A9" s="106"/>
      <c r="B9" s="102">
        <f t="shared" si="2"/>
        <v>8</v>
      </c>
      <c r="C9" s="110">
        <v>34700</v>
      </c>
      <c r="D9" s="111">
        <v>1.7000177085177981</v>
      </c>
      <c r="E9" s="112">
        <f t="shared" si="3"/>
        <v>1.0169999999999999</v>
      </c>
      <c r="F9" s="112">
        <f>ROUND(PRODUCT(E9:$E$356),6)</f>
        <v>5.8480600000000003</v>
      </c>
      <c r="G9" s="113"/>
      <c r="H9" s="114">
        <f t="shared" si="1"/>
        <v>0</v>
      </c>
      <c r="I9" s="107"/>
      <c r="J9" s="120"/>
      <c r="K9" s="62"/>
      <c r="L9" s="109"/>
    </row>
    <row r="10" spans="1:12" s="108" customFormat="1" x14ac:dyDescent="0.25">
      <c r="A10" s="106"/>
      <c r="B10" s="102">
        <f t="shared" si="2"/>
        <v>9</v>
      </c>
      <c r="C10" s="110">
        <v>34731</v>
      </c>
      <c r="D10" s="111">
        <v>1.0195987385609451</v>
      </c>
      <c r="E10" s="112">
        <f t="shared" si="3"/>
        <v>1.0101960000000001</v>
      </c>
      <c r="F10" s="112">
        <f>ROUND(PRODUCT(E10:$E$356),6)</f>
        <v>5.750305</v>
      </c>
      <c r="G10" s="113"/>
      <c r="H10" s="114">
        <f t="shared" si="1"/>
        <v>0</v>
      </c>
      <c r="I10" s="107"/>
      <c r="J10" s="120"/>
      <c r="K10" s="62"/>
      <c r="L10" s="109"/>
    </row>
    <row r="11" spans="1:12" s="108" customFormat="1" x14ac:dyDescent="0.25">
      <c r="A11" s="106"/>
      <c r="B11" s="102">
        <f t="shared" si="2"/>
        <v>10</v>
      </c>
      <c r="C11" s="110">
        <v>34759</v>
      </c>
      <c r="D11" s="111">
        <v>1.5503504807139912</v>
      </c>
      <c r="E11" s="112">
        <f t="shared" si="3"/>
        <v>1.015504</v>
      </c>
      <c r="F11" s="112">
        <f>ROUND(PRODUCT(E11:$E$356),6)</f>
        <v>5.6922670000000002</v>
      </c>
      <c r="G11" s="113"/>
      <c r="H11" s="114">
        <f t="shared" si="1"/>
        <v>0</v>
      </c>
      <c r="I11" s="107"/>
      <c r="J11" s="120"/>
      <c r="K11" s="62"/>
      <c r="L11" s="109"/>
    </row>
    <row r="12" spans="1:12" s="108" customFormat="1" x14ac:dyDescent="0.25">
      <c r="A12" s="106"/>
      <c r="B12" s="102">
        <f t="shared" si="2"/>
        <v>11</v>
      </c>
      <c r="C12" s="110">
        <v>34790</v>
      </c>
      <c r="D12" s="111">
        <v>2.4300000000000002</v>
      </c>
      <c r="E12" s="112">
        <f t="shared" si="3"/>
        <v>1.0243</v>
      </c>
      <c r="F12" s="112">
        <f>ROUND(PRODUCT(E12:$E$356),6)</f>
        <v>5.6053610000000003</v>
      </c>
      <c r="G12" s="113"/>
      <c r="H12" s="114">
        <f t="shared" si="1"/>
        <v>0</v>
      </c>
      <c r="I12" s="107"/>
      <c r="J12" s="120"/>
      <c r="K12" s="62"/>
      <c r="L12" s="109"/>
    </row>
    <row r="13" spans="1:12" s="108" customFormat="1" x14ac:dyDescent="0.25">
      <c r="A13" s="106"/>
      <c r="B13" s="102">
        <f t="shared" si="2"/>
        <v>12</v>
      </c>
      <c r="C13" s="110">
        <v>34820</v>
      </c>
      <c r="D13" s="111">
        <v>2.67</v>
      </c>
      <c r="E13" s="112">
        <f t="shared" si="3"/>
        <v>1.0266999999999999</v>
      </c>
      <c r="F13" s="112">
        <f>ROUND(PRODUCT(E13:$E$356),6)</f>
        <v>5.4723819999999996</v>
      </c>
      <c r="G13" s="113"/>
      <c r="H13" s="114">
        <f t="shared" si="1"/>
        <v>0</v>
      </c>
      <c r="I13" s="107"/>
      <c r="J13" s="120"/>
      <c r="K13" s="62"/>
      <c r="L13" s="109"/>
    </row>
    <row r="14" spans="1:12" s="108" customFormat="1" x14ac:dyDescent="0.25">
      <c r="A14" s="106"/>
      <c r="B14" s="102">
        <f t="shared" si="2"/>
        <v>13</v>
      </c>
      <c r="C14" s="110">
        <v>34851</v>
      </c>
      <c r="D14" s="111">
        <v>2.2599999999999998</v>
      </c>
      <c r="E14" s="112">
        <f t="shared" si="3"/>
        <v>1.0226</v>
      </c>
      <c r="F14" s="112">
        <f>ROUND(PRODUCT(E14:$E$356),6)</f>
        <v>5.3300700000000001</v>
      </c>
      <c r="G14" s="113"/>
      <c r="H14" s="114">
        <f t="shared" si="1"/>
        <v>0</v>
      </c>
      <c r="I14" s="107"/>
      <c r="J14" s="120"/>
      <c r="K14" s="62"/>
      <c r="L14" s="109"/>
    </row>
    <row r="15" spans="1:12" s="108" customFormat="1" x14ac:dyDescent="0.25">
      <c r="A15" s="106"/>
      <c r="B15" s="102">
        <f t="shared" si="2"/>
        <v>14</v>
      </c>
      <c r="C15" s="110">
        <v>34881</v>
      </c>
      <c r="D15" s="111">
        <v>2.36</v>
      </c>
      <c r="E15" s="112">
        <f t="shared" si="3"/>
        <v>1.0236000000000001</v>
      </c>
      <c r="F15" s="112">
        <f>ROUND(PRODUCT(E15:$E$356),6)</f>
        <v>5.2122719999999996</v>
      </c>
      <c r="G15" s="113"/>
      <c r="H15" s="114">
        <f t="shared" si="1"/>
        <v>0</v>
      </c>
      <c r="I15" s="107"/>
      <c r="J15" s="120"/>
      <c r="K15" s="62"/>
      <c r="L15" s="109"/>
    </row>
    <row r="16" spans="1:12" s="108" customFormat="1" x14ac:dyDescent="0.25">
      <c r="A16" s="106"/>
      <c r="B16" s="102">
        <f t="shared" si="2"/>
        <v>15</v>
      </c>
      <c r="C16" s="110">
        <v>34912</v>
      </c>
      <c r="D16" s="111">
        <v>0.99</v>
      </c>
      <c r="E16" s="112">
        <f t="shared" si="3"/>
        <v>1.0099</v>
      </c>
      <c r="F16" s="112">
        <f>ROUND(PRODUCT(E16:$E$356),6)</f>
        <v>5.0920990000000002</v>
      </c>
      <c r="G16" s="113"/>
      <c r="H16" s="114">
        <f t="shared" si="1"/>
        <v>0</v>
      </c>
      <c r="I16" s="107"/>
      <c r="J16" s="120"/>
      <c r="K16" s="62"/>
      <c r="L16" s="109"/>
    </row>
    <row r="17" spans="1:12" s="108" customFormat="1" x14ac:dyDescent="0.25">
      <c r="A17" s="106"/>
      <c r="B17" s="102">
        <f t="shared" si="2"/>
        <v>16</v>
      </c>
      <c r="C17" s="110">
        <v>34943</v>
      </c>
      <c r="D17" s="111">
        <v>0.99</v>
      </c>
      <c r="E17" s="112">
        <f t="shared" si="3"/>
        <v>1.0099</v>
      </c>
      <c r="F17" s="112">
        <f>ROUND(PRODUCT(E17:$E$356),6)</f>
        <v>5.0421810000000002</v>
      </c>
      <c r="G17" s="113"/>
      <c r="H17" s="114">
        <f t="shared" si="1"/>
        <v>0</v>
      </c>
      <c r="I17" s="107"/>
      <c r="J17" s="120"/>
      <c r="K17" s="62"/>
      <c r="L17" s="109"/>
    </row>
    <row r="18" spans="1:12" s="108" customFormat="1" x14ac:dyDescent="0.25">
      <c r="A18" s="106"/>
      <c r="B18" s="102">
        <f t="shared" si="2"/>
        <v>17</v>
      </c>
      <c r="C18" s="110">
        <v>34973</v>
      </c>
      <c r="D18" s="111">
        <v>1.41</v>
      </c>
      <c r="E18" s="112">
        <f t="shared" si="3"/>
        <v>1.0141</v>
      </c>
      <c r="F18" s="112">
        <f>ROUND(PRODUCT(E18:$E$356),6)</f>
        <v>4.9927530000000004</v>
      </c>
      <c r="G18" s="113"/>
      <c r="H18" s="114">
        <f t="shared" si="1"/>
        <v>0</v>
      </c>
      <c r="I18" s="107"/>
      <c r="J18" s="120"/>
      <c r="K18" s="62"/>
      <c r="L18" s="109"/>
    </row>
    <row r="19" spans="1:12" s="108" customFormat="1" x14ac:dyDescent="0.25">
      <c r="A19" s="106"/>
      <c r="B19" s="102">
        <f t="shared" si="2"/>
        <v>18</v>
      </c>
      <c r="C19" s="110">
        <v>35004</v>
      </c>
      <c r="D19" s="111">
        <v>1.47</v>
      </c>
      <c r="E19" s="112">
        <f t="shared" si="3"/>
        <v>1.0146999999999999</v>
      </c>
      <c r="F19" s="112">
        <f>ROUND(PRODUCT(E19:$E$356),6)</f>
        <v>4.9233339999999997</v>
      </c>
      <c r="G19" s="113"/>
      <c r="H19" s="114">
        <f t="shared" si="1"/>
        <v>0</v>
      </c>
      <c r="I19" s="107"/>
      <c r="J19" s="120"/>
      <c r="K19" s="62"/>
      <c r="L19" s="109"/>
    </row>
    <row r="20" spans="1:12" s="108" customFormat="1" x14ac:dyDescent="0.25">
      <c r="A20" s="106"/>
      <c r="B20" s="103">
        <f t="shared" si="2"/>
        <v>19</v>
      </c>
      <c r="C20" s="115" t="s">
        <v>3</v>
      </c>
      <c r="D20" s="116">
        <v>1.56</v>
      </c>
      <c r="E20" s="117" t="s">
        <v>1</v>
      </c>
      <c r="F20" s="118">
        <f>ROUND(PRODUCT(E20:$E$356),6)</f>
        <v>4.8520089999999998</v>
      </c>
      <c r="G20" s="113"/>
      <c r="H20" s="119">
        <f t="shared" si="1"/>
        <v>0</v>
      </c>
      <c r="I20" s="107"/>
      <c r="J20" s="124"/>
      <c r="K20" s="62"/>
      <c r="L20" s="86"/>
    </row>
    <row r="21" spans="1:12" s="108" customFormat="1" x14ac:dyDescent="0.25">
      <c r="A21" s="106"/>
      <c r="B21" s="102">
        <f t="shared" si="2"/>
        <v>20</v>
      </c>
      <c r="C21" s="110">
        <v>35034</v>
      </c>
      <c r="D21" s="111">
        <v>1.56</v>
      </c>
      <c r="E21" s="112">
        <f t="shared" ref="E21:E71" si="4">ROUND(1+D21/100,6)</f>
        <v>1.0156000000000001</v>
      </c>
      <c r="F21" s="112">
        <f>ROUND(PRODUCT(E21:$E$356),6)</f>
        <v>4.8520089999999998</v>
      </c>
      <c r="G21" s="113"/>
      <c r="H21" s="114">
        <f t="shared" si="1"/>
        <v>0</v>
      </c>
      <c r="I21" s="107"/>
      <c r="J21" s="120"/>
      <c r="K21" s="62"/>
      <c r="L21" s="109"/>
    </row>
    <row r="22" spans="1:12" s="108" customFormat="1" x14ac:dyDescent="0.25">
      <c r="A22" s="106"/>
      <c r="B22" s="102">
        <f t="shared" si="2"/>
        <v>21</v>
      </c>
      <c r="C22" s="110">
        <v>35065</v>
      </c>
      <c r="D22" s="111">
        <v>1.34</v>
      </c>
      <c r="E22" s="112">
        <f t="shared" si="4"/>
        <v>1.0134000000000001</v>
      </c>
      <c r="F22" s="112">
        <f>ROUND(PRODUCT(E22:$E$356),6)</f>
        <v>4.7774809999999999</v>
      </c>
      <c r="G22" s="113"/>
      <c r="H22" s="114">
        <f t="shared" si="1"/>
        <v>0</v>
      </c>
      <c r="I22" s="107"/>
      <c r="J22" s="120"/>
      <c r="K22" s="62"/>
      <c r="L22" s="109"/>
    </row>
    <row r="23" spans="1:12" s="108" customFormat="1" x14ac:dyDescent="0.25">
      <c r="A23" s="106"/>
      <c r="B23" s="102">
        <f t="shared" si="2"/>
        <v>22</v>
      </c>
      <c r="C23" s="110">
        <v>35096</v>
      </c>
      <c r="D23" s="111">
        <v>1.03</v>
      </c>
      <c r="E23" s="112">
        <f t="shared" si="4"/>
        <v>1.0103</v>
      </c>
      <c r="F23" s="112">
        <f>ROUND(PRODUCT(E23:$E$356),6)</f>
        <v>4.7143090000000001</v>
      </c>
      <c r="G23" s="113"/>
      <c r="H23" s="114">
        <f t="shared" si="1"/>
        <v>0</v>
      </c>
      <c r="I23" s="107"/>
      <c r="J23" s="120"/>
      <c r="K23" s="62"/>
      <c r="L23" s="109"/>
    </row>
    <row r="24" spans="1:12" s="108" customFormat="1" x14ac:dyDescent="0.25">
      <c r="A24" s="106"/>
      <c r="B24" s="102">
        <f t="shared" si="2"/>
        <v>23</v>
      </c>
      <c r="C24" s="110">
        <v>35125</v>
      </c>
      <c r="D24" s="111">
        <v>0.35</v>
      </c>
      <c r="E24" s="112">
        <f t="shared" si="4"/>
        <v>1.0035000000000001</v>
      </c>
      <c r="F24" s="112">
        <f>ROUND(PRODUCT(E24:$E$356),6)</f>
        <v>4.6662470000000003</v>
      </c>
      <c r="G24" s="113"/>
      <c r="H24" s="114">
        <f t="shared" si="1"/>
        <v>0</v>
      </c>
      <c r="I24" s="107"/>
      <c r="J24" s="120"/>
      <c r="K24" s="62"/>
      <c r="L24" s="109"/>
    </row>
    <row r="25" spans="1:12" s="108" customFormat="1" x14ac:dyDescent="0.25">
      <c r="A25" s="106"/>
      <c r="B25" s="102">
        <f t="shared" si="2"/>
        <v>24</v>
      </c>
      <c r="C25" s="110">
        <v>35156</v>
      </c>
      <c r="D25" s="111">
        <v>1.26</v>
      </c>
      <c r="E25" s="112">
        <f t="shared" si="4"/>
        <v>1.0125999999999999</v>
      </c>
      <c r="F25" s="112">
        <f>ROUND(PRODUCT(E25:$E$356),6)</f>
        <v>4.649972</v>
      </c>
      <c r="G25" s="113"/>
      <c r="H25" s="114">
        <f t="shared" si="1"/>
        <v>0</v>
      </c>
      <c r="I25" s="107"/>
      <c r="J25" s="120"/>
      <c r="K25" s="62"/>
      <c r="L25" s="109"/>
    </row>
    <row r="26" spans="1:12" s="108" customFormat="1" x14ac:dyDescent="0.25">
      <c r="A26" s="106"/>
      <c r="B26" s="102">
        <f t="shared" si="2"/>
        <v>25</v>
      </c>
      <c r="C26" s="110">
        <v>35186</v>
      </c>
      <c r="D26" s="111">
        <v>1.22</v>
      </c>
      <c r="E26" s="112">
        <f t="shared" si="4"/>
        <v>1.0122</v>
      </c>
      <c r="F26" s="112">
        <f>ROUND(PRODUCT(E26:$E$356),6)</f>
        <v>4.5921110000000001</v>
      </c>
      <c r="G26" s="113"/>
      <c r="H26" s="114">
        <f t="shared" si="1"/>
        <v>0</v>
      </c>
      <c r="I26" s="107"/>
      <c r="J26" s="120"/>
      <c r="K26" s="62"/>
      <c r="L26" s="109"/>
    </row>
    <row r="27" spans="1:12" s="108" customFormat="1" x14ac:dyDescent="0.25">
      <c r="A27" s="106"/>
      <c r="B27" s="102">
        <f t="shared" si="2"/>
        <v>26</v>
      </c>
      <c r="C27" s="110">
        <v>35217</v>
      </c>
      <c r="D27" s="111">
        <v>1.19</v>
      </c>
      <c r="E27" s="112">
        <f t="shared" si="4"/>
        <v>1.0119</v>
      </c>
      <c r="F27" s="112">
        <f>ROUND(PRODUCT(E27:$E$356),6)</f>
        <v>4.5367629999999997</v>
      </c>
      <c r="G27" s="113"/>
      <c r="H27" s="114">
        <f t="shared" si="1"/>
        <v>0</v>
      </c>
      <c r="I27" s="107"/>
      <c r="J27" s="120"/>
      <c r="K27" s="62"/>
      <c r="L27" s="109"/>
    </row>
    <row r="28" spans="1:12" s="108" customFormat="1" x14ac:dyDescent="0.25">
      <c r="A28" s="106"/>
      <c r="B28" s="102">
        <f t="shared" si="2"/>
        <v>27</v>
      </c>
      <c r="C28" s="110">
        <v>35247</v>
      </c>
      <c r="D28" s="111">
        <v>1.1100000000000001</v>
      </c>
      <c r="E28" s="112">
        <f t="shared" si="4"/>
        <v>1.0111000000000001</v>
      </c>
      <c r="F28" s="112">
        <f>ROUND(PRODUCT(E28:$E$356),6)</f>
        <v>4.4834100000000001</v>
      </c>
      <c r="G28" s="113"/>
      <c r="H28" s="114">
        <f t="shared" si="1"/>
        <v>0</v>
      </c>
      <c r="I28" s="107"/>
      <c r="J28" s="120"/>
      <c r="K28" s="62"/>
      <c r="L28" s="109"/>
    </row>
    <row r="29" spans="1:12" s="108" customFormat="1" x14ac:dyDescent="0.25">
      <c r="A29" s="106"/>
      <c r="B29" s="102">
        <f t="shared" si="2"/>
        <v>28</v>
      </c>
      <c r="C29" s="110">
        <v>35278</v>
      </c>
      <c r="D29" s="111">
        <v>0.44</v>
      </c>
      <c r="E29" s="112">
        <f t="shared" si="4"/>
        <v>1.0044</v>
      </c>
      <c r="F29" s="112">
        <f>ROUND(PRODUCT(E29:$E$356),6)</f>
        <v>4.4341900000000001</v>
      </c>
      <c r="G29" s="113"/>
      <c r="H29" s="114">
        <f t="shared" si="1"/>
        <v>0</v>
      </c>
      <c r="I29" s="107"/>
      <c r="J29" s="120"/>
      <c r="K29" s="62"/>
      <c r="L29" s="109"/>
    </row>
    <row r="30" spans="1:12" s="108" customFormat="1" x14ac:dyDescent="0.25">
      <c r="A30" s="106"/>
      <c r="B30" s="102">
        <f t="shared" si="2"/>
        <v>29</v>
      </c>
      <c r="C30" s="110">
        <v>35309</v>
      </c>
      <c r="D30" s="111">
        <v>0.15</v>
      </c>
      <c r="E30" s="112">
        <f t="shared" si="4"/>
        <v>1.0015000000000001</v>
      </c>
      <c r="F30" s="112">
        <f>ROUND(PRODUCT(E30:$E$356),6)</f>
        <v>4.4147660000000002</v>
      </c>
      <c r="G30" s="113"/>
      <c r="H30" s="114">
        <f t="shared" si="1"/>
        <v>0</v>
      </c>
      <c r="I30" s="107"/>
      <c r="J30" s="120"/>
      <c r="K30" s="62"/>
      <c r="L30" s="109"/>
    </row>
    <row r="31" spans="1:12" s="108" customFormat="1" x14ac:dyDescent="0.25">
      <c r="A31" s="106"/>
      <c r="B31" s="102">
        <f t="shared" si="2"/>
        <v>30</v>
      </c>
      <c r="C31" s="110">
        <v>35339</v>
      </c>
      <c r="D31" s="111">
        <v>0.3</v>
      </c>
      <c r="E31" s="112">
        <f t="shared" si="4"/>
        <v>1.0029999999999999</v>
      </c>
      <c r="F31" s="112">
        <f>ROUND(PRODUCT(E31:$E$356),6)</f>
        <v>4.4081530000000004</v>
      </c>
      <c r="G31" s="113"/>
      <c r="H31" s="114">
        <f t="shared" si="1"/>
        <v>0</v>
      </c>
      <c r="I31" s="107"/>
      <c r="J31" s="120"/>
      <c r="K31" s="62"/>
      <c r="L31" s="109"/>
    </row>
    <row r="32" spans="1:12" s="108" customFormat="1" x14ac:dyDescent="0.25">
      <c r="A32" s="106"/>
      <c r="B32" s="102">
        <f t="shared" si="2"/>
        <v>31</v>
      </c>
      <c r="C32" s="110">
        <v>35370</v>
      </c>
      <c r="D32" s="111">
        <v>0.32</v>
      </c>
      <c r="E32" s="112">
        <f t="shared" si="4"/>
        <v>1.0032000000000001</v>
      </c>
      <c r="F32" s="112">
        <f>ROUND(PRODUCT(E32:$E$356),6)</f>
        <v>4.3949680000000004</v>
      </c>
      <c r="G32" s="113"/>
      <c r="H32" s="114">
        <f t="shared" si="1"/>
        <v>0</v>
      </c>
      <c r="I32" s="107"/>
      <c r="J32" s="120"/>
      <c r="K32" s="62"/>
      <c r="L32" s="109"/>
    </row>
    <row r="33" spans="1:12" s="108" customFormat="1" x14ac:dyDescent="0.25">
      <c r="A33" s="106"/>
      <c r="B33" s="103">
        <f t="shared" si="2"/>
        <v>32</v>
      </c>
      <c r="C33" s="115" t="s">
        <v>3</v>
      </c>
      <c r="D33" s="116">
        <f>D34</f>
        <v>0.47</v>
      </c>
      <c r="E33" s="117" t="s">
        <v>1</v>
      </c>
      <c r="F33" s="118">
        <f>ROUND(PRODUCT(E33:$E$356),6)</f>
        <v>4.3809490000000002</v>
      </c>
      <c r="G33" s="113"/>
      <c r="H33" s="119">
        <f t="shared" si="1"/>
        <v>0</v>
      </c>
      <c r="I33" s="107"/>
      <c r="J33" s="124"/>
      <c r="K33" s="62"/>
      <c r="L33" s="86"/>
    </row>
    <row r="34" spans="1:12" s="108" customFormat="1" x14ac:dyDescent="0.25">
      <c r="A34" s="106"/>
      <c r="B34" s="102">
        <f t="shared" si="2"/>
        <v>33</v>
      </c>
      <c r="C34" s="110">
        <v>35400</v>
      </c>
      <c r="D34" s="111">
        <v>0.47</v>
      </c>
      <c r="E34" s="112">
        <f t="shared" si="4"/>
        <v>1.0046999999999999</v>
      </c>
      <c r="F34" s="112">
        <f>ROUND(PRODUCT(E34:$E$356),6)</f>
        <v>4.3809490000000002</v>
      </c>
      <c r="G34" s="113"/>
      <c r="H34" s="114">
        <f t="shared" si="1"/>
        <v>0</v>
      </c>
      <c r="I34" s="107"/>
      <c r="J34" s="120"/>
      <c r="K34" s="62"/>
      <c r="L34" s="109"/>
    </row>
    <row r="35" spans="1:12" s="108" customFormat="1" x14ac:dyDescent="0.25">
      <c r="A35" s="106"/>
      <c r="B35" s="102">
        <f t="shared" si="2"/>
        <v>34</v>
      </c>
      <c r="C35" s="110">
        <v>35431</v>
      </c>
      <c r="D35" s="111">
        <v>1.18</v>
      </c>
      <c r="E35" s="112">
        <f t="shared" si="4"/>
        <v>1.0118</v>
      </c>
      <c r="F35" s="112">
        <f>ROUND(PRODUCT(E35:$E$356),6)</f>
        <v>4.360455</v>
      </c>
      <c r="G35" s="113"/>
      <c r="H35" s="114">
        <f t="shared" si="1"/>
        <v>0</v>
      </c>
      <c r="I35" s="107"/>
      <c r="J35" s="120"/>
      <c r="K35" s="62"/>
      <c r="L35" s="109"/>
    </row>
    <row r="36" spans="1:12" s="108" customFormat="1" x14ac:dyDescent="0.25">
      <c r="A36" s="106"/>
      <c r="B36" s="102">
        <f t="shared" si="2"/>
        <v>35</v>
      </c>
      <c r="C36" s="110">
        <v>35462</v>
      </c>
      <c r="D36" s="111">
        <v>0.5</v>
      </c>
      <c r="E36" s="112">
        <f t="shared" si="4"/>
        <v>1.0049999999999999</v>
      </c>
      <c r="F36" s="112">
        <f>ROUND(PRODUCT(E36:$E$356),6)</f>
        <v>4.3096019999999999</v>
      </c>
      <c r="G36" s="113"/>
      <c r="H36" s="114">
        <f t="shared" si="1"/>
        <v>0</v>
      </c>
      <c r="I36" s="107"/>
      <c r="J36" s="120"/>
      <c r="K36" s="62"/>
      <c r="L36" s="109"/>
    </row>
    <row r="37" spans="1:12" s="108" customFormat="1" x14ac:dyDescent="0.25">
      <c r="A37" s="106"/>
      <c r="B37" s="102">
        <f t="shared" si="2"/>
        <v>36</v>
      </c>
      <c r="C37" s="110">
        <v>35490</v>
      </c>
      <c r="D37" s="111">
        <v>0.51</v>
      </c>
      <c r="E37" s="112">
        <f t="shared" si="4"/>
        <v>1.0051000000000001</v>
      </c>
      <c r="F37" s="112">
        <f>ROUND(PRODUCT(E37:$E$356),6)</f>
        <v>4.2881609999999997</v>
      </c>
      <c r="G37" s="113"/>
      <c r="H37" s="114">
        <f t="shared" si="1"/>
        <v>0</v>
      </c>
      <c r="I37" s="107"/>
      <c r="J37" s="120"/>
      <c r="K37" s="62"/>
      <c r="L37" s="109"/>
    </row>
    <row r="38" spans="1:12" s="108" customFormat="1" x14ac:dyDescent="0.25">
      <c r="A38" s="106"/>
      <c r="B38" s="102">
        <f t="shared" si="2"/>
        <v>37</v>
      </c>
      <c r="C38" s="110">
        <v>35521</v>
      </c>
      <c r="D38" s="111">
        <v>0.88</v>
      </c>
      <c r="E38" s="112">
        <f t="shared" si="4"/>
        <v>1.0087999999999999</v>
      </c>
      <c r="F38" s="112">
        <f>ROUND(PRODUCT(E38:$E$356),6)</f>
        <v>4.2664020000000002</v>
      </c>
      <c r="G38" s="113"/>
      <c r="H38" s="114">
        <f t="shared" si="1"/>
        <v>0</v>
      </c>
      <c r="I38" s="107"/>
      <c r="J38" s="120"/>
      <c r="K38" s="62"/>
      <c r="L38" s="109"/>
    </row>
    <row r="39" spans="1:12" s="108" customFormat="1" x14ac:dyDescent="0.25">
      <c r="A39" s="106"/>
      <c r="B39" s="102">
        <f t="shared" si="2"/>
        <v>38</v>
      </c>
      <c r="C39" s="110">
        <v>35551</v>
      </c>
      <c r="D39" s="111">
        <v>0.41</v>
      </c>
      <c r="E39" s="112">
        <f t="shared" si="4"/>
        <v>1.0041</v>
      </c>
      <c r="F39" s="112">
        <f>ROUND(PRODUCT(E39:$E$356),6)</f>
        <v>4.2291860000000003</v>
      </c>
      <c r="G39" s="113"/>
      <c r="H39" s="114">
        <f t="shared" si="1"/>
        <v>0</v>
      </c>
      <c r="I39" s="107"/>
      <c r="J39" s="120"/>
      <c r="K39" s="62"/>
      <c r="L39" s="109"/>
    </row>
    <row r="40" spans="1:12" s="108" customFormat="1" x14ac:dyDescent="0.25">
      <c r="A40" s="106"/>
      <c r="B40" s="102">
        <f t="shared" si="2"/>
        <v>39</v>
      </c>
      <c r="C40" s="110">
        <v>35582</v>
      </c>
      <c r="D40" s="111">
        <v>0.54</v>
      </c>
      <c r="E40" s="112">
        <f t="shared" si="4"/>
        <v>1.0054000000000001</v>
      </c>
      <c r="F40" s="112">
        <f>ROUND(PRODUCT(E40:$E$356),6)</f>
        <v>4.2119169999999997</v>
      </c>
      <c r="G40" s="113"/>
      <c r="H40" s="114">
        <f t="shared" si="1"/>
        <v>0</v>
      </c>
      <c r="I40" s="107"/>
      <c r="J40" s="120"/>
      <c r="K40" s="62"/>
      <c r="L40" s="109"/>
    </row>
    <row r="41" spans="1:12" s="108" customFormat="1" x14ac:dyDescent="0.25">
      <c r="A41" s="106"/>
      <c r="B41" s="102">
        <f t="shared" si="2"/>
        <v>40</v>
      </c>
      <c r="C41" s="110">
        <v>35612</v>
      </c>
      <c r="D41" s="111">
        <v>0.22</v>
      </c>
      <c r="E41" s="112">
        <f t="shared" si="4"/>
        <v>1.0022</v>
      </c>
      <c r="F41" s="112">
        <f>ROUND(PRODUCT(E41:$E$356),6)</f>
        <v>4.1892950000000004</v>
      </c>
      <c r="G41" s="113"/>
      <c r="H41" s="114">
        <f t="shared" si="1"/>
        <v>0</v>
      </c>
      <c r="I41" s="107"/>
      <c r="J41" s="120"/>
      <c r="K41" s="62"/>
      <c r="L41" s="109"/>
    </row>
    <row r="42" spans="1:12" s="108" customFormat="1" x14ac:dyDescent="0.25">
      <c r="A42" s="106"/>
      <c r="B42" s="102">
        <f t="shared" si="2"/>
        <v>41</v>
      </c>
      <c r="C42" s="110">
        <v>35643</v>
      </c>
      <c r="D42" s="111">
        <v>-0.02</v>
      </c>
      <c r="E42" s="112">
        <f t="shared" si="4"/>
        <v>0.99980000000000002</v>
      </c>
      <c r="F42" s="112">
        <f>ROUND(PRODUCT(E42:$E$356),6)</f>
        <v>4.1800980000000001</v>
      </c>
      <c r="G42" s="113"/>
      <c r="H42" s="114">
        <f t="shared" si="1"/>
        <v>0</v>
      </c>
      <c r="I42" s="107"/>
      <c r="J42" s="120"/>
      <c r="K42" s="62"/>
      <c r="L42" s="109"/>
    </row>
    <row r="43" spans="1:12" s="108" customFormat="1" x14ac:dyDescent="0.25">
      <c r="A43" s="106"/>
      <c r="B43" s="102">
        <f t="shared" si="2"/>
        <v>42</v>
      </c>
      <c r="C43" s="110">
        <v>35674</v>
      </c>
      <c r="D43" s="111">
        <v>0.06</v>
      </c>
      <c r="E43" s="112">
        <f t="shared" si="4"/>
        <v>1.0005999999999999</v>
      </c>
      <c r="F43" s="112">
        <f>ROUND(PRODUCT(E43:$E$356),6)</f>
        <v>4.1809349999999998</v>
      </c>
      <c r="G43" s="113"/>
      <c r="H43" s="114">
        <f t="shared" si="1"/>
        <v>0</v>
      </c>
      <c r="I43" s="107"/>
      <c r="J43" s="120"/>
      <c r="K43" s="62"/>
      <c r="L43" s="109"/>
    </row>
    <row r="44" spans="1:12" s="108" customFormat="1" x14ac:dyDescent="0.25">
      <c r="A44" s="106"/>
      <c r="B44" s="102">
        <f t="shared" si="2"/>
        <v>43</v>
      </c>
      <c r="C44" s="110">
        <v>35704</v>
      </c>
      <c r="D44" s="111">
        <v>0.23</v>
      </c>
      <c r="E44" s="112">
        <f t="shared" si="4"/>
        <v>1.0023</v>
      </c>
      <c r="F44" s="112">
        <f>ROUND(PRODUCT(E44:$E$356),6)</f>
        <v>4.1784270000000001</v>
      </c>
      <c r="G44" s="113"/>
      <c r="H44" s="114">
        <f t="shared" si="1"/>
        <v>0</v>
      </c>
      <c r="I44" s="107"/>
      <c r="J44" s="120"/>
      <c r="K44" s="62"/>
      <c r="L44" s="109"/>
    </row>
    <row r="45" spans="1:12" s="108" customFormat="1" x14ac:dyDescent="0.25">
      <c r="A45" s="106"/>
      <c r="B45" s="102">
        <f t="shared" si="2"/>
        <v>44</v>
      </c>
      <c r="C45" s="110">
        <v>35735</v>
      </c>
      <c r="D45" s="111">
        <v>0.17</v>
      </c>
      <c r="E45" s="112">
        <f t="shared" si="4"/>
        <v>1.0017</v>
      </c>
      <c r="F45" s="112">
        <f>ROUND(PRODUCT(E45:$E$356),6)</f>
        <v>4.1688390000000002</v>
      </c>
      <c r="G45" s="113"/>
      <c r="H45" s="114">
        <f t="shared" si="1"/>
        <v>0</v>
      </c>
      <c r="I45" s="107"/>
      <c r="J45" s="120"/>
      <c r="K45" s="62"/>
      <c r="L45" s="109"/>
    </row>
    <row r="46" spans="1:12" s="108" customFormat="1" x14ac:dyDescent="0.25">
      <c r="A46" s="106"/>
      <c r="B46" s="103">
        <f t="shared" si="2"/>
        <v>45</v>
      </c>
      <c r="C46" s="115" t="s">
        <v>3</v>
      </c>
      <c r="D46" s="116">
        <f>D47</f>
        <v>0.43</v>
      </c>
      <c r="E46" s="117" t="s">
        <v>1</v>
      </c>
      <c r="F46" s="118">
        <f>ROUND(PRODUCT(E46:$E$356),6)</f>
        <v>4.1617639999999998</v>
      </c>
      <c r="G46" s="113"/>
      <c r="H46" s="119">
        <f t="shared" si="1"/>
        <v>0</v>
      </c>
      <c r="I46" s="107"/>
      <c r="J46" s="120"/>
      <c r="K46" s="62"/>
      <c r="L46" s="109"/>
    </row>
    <row r="47" spans="1:12" s="108" customFormat="1" x14ac:dyDescent="0.25">
      <c r="A47" s="106"/>
      <c r="B47" s="102">
        <f t="shared" si="2"/>
        <v>46</v>
      </c>
      <c r="C47" s="110">
        <v>35765</v>
      </c>
      <c r="D47" s="111">
        <v>0.43</v>
      </c>
      <c r="E47" s="112">
        <f t="shared" si="4"/>
        <v>1.0043</v>
      </c>
      <c r="F47" s="112">
        <f>ROUND(PRODUCT(E47:$E$356),6)</f>
        <v>4.1617639999999998</v>
      </c>
      <c r="G47" s="113"/>
      <c r="H47" s="114">
        <f t="shared" si="1"/>
        <v>0</v>
      </c>
      <c r="I47" s="107"/>
      <c r="J47" s="120"/>
      <c r="K47" s="62"/>
      <c r="L47" s="109"/>
    </row>
    <row r="48" spans="1:12" s="108" customFormat="1" x14ac:dyDescent="0.25">
      <c r="A48" s="106"/>
      <c r="B48" s="102">
        <f t="shared" si="2"/>
        <v>47</v>
      </c>
      <c r="C48" s="110">
        <v>35796</v>
      </c>
      <c r="D48" s="111">
        <v>0.71</v>
      </c>
      <c r="E48" s="112">
        <f t="shared" si="4"/>
        <v>1.0071000000000001</v>
      </c>
      <c r="F48" s="112">
        <f>ROUND(PRODUCT(E48:$E$356),6)</f>
        <v>4.1439450000000004</v>
      </c>
      <c r="G48" s="113"/>
      <c r="H48" s="114">
        <f t="shared" si="1"/>
        <v>0</v>
      </c>
      <c r="I48" s="107"/>
      <c r="J48" s="120"/>
      <c r="K48" s="62"/>
      <c r="L48" s="109"/>
    </row>
    <row r="49" spans="1:12" s="108" customFormat="1" x14ac:dyDescent="0.25">
      <c r="A49" s="106"/>
      <c r="B49" s="102">
        <f t="shared" si="2"/>
        <v>48</v>
      </c>
      <c r="C49" s="110">
        <v>35827</v>
      </c>
      <c r="D49" s="111">
        <v>0.46</v>
      </c>
      <c r="E49" s="112">
        <f t="shared" si="4"/>
        <v>1.0045999999999999</v>
      </c>
      <c r="F49" s="112">
        <f>ROUND(PRODUCT(E49:$E$356),6)</f>
        <v>4.1147309999999999</v>
      </c>
      <c r="G49" s="113"/>
      <c r="H49" s="114">
        <f t="shared" si="1"/>
        <v>0</v>
      </c>
      <c r="I49" s="107"/>
      <c r="J49" s="120"/>
      <c r="K49" s="62"/>
      <c r="L49" s="109"/>
    </row>
    <row r="50" spans="1:12" s="108" customFormat="1" x14ac:dyDescent="0.25">
      <c r="A50" s="106"/>
      <c r="B50" s="102">
        <f t="shared" si="2"/>
        <v>49</v>
      </c>
      <c r="C50" s="110">
        <v>35855</v>
      </c>
      <c r="D50" s="111">
        <v>0.34</v>
      </c>
      <c r="E50" s="112">
        <f t="shared" si="4"/>
        <v>1.0034000000000001</v>
      </c>
      <c r="F50" s="112">
        <f>ROUND(PRODUCT(E50:$E$356),6)</f>
        <v>4.0958889999999997</v>
      </c>
      <c r="G50" s="113"/>
      <c r="H50" s="114">
        <f t="shared" si="1"/>
        <v>0</v>
      </c>
      <c r="I50" s="107"/>
      <c r="J50" s="120"/>
      <c r="K50" s="62"/>
      <c r="L50" s="109"/>
    </row>
    <row r="51" spans="1:12" s="108" customFormat="1" x14ac:dyDescent="0.25">
      <c r="A51" s="106"/>
      <c r="B51" s="102">
        <f t="shared" si="2"/>
        <v>50</v>
      </c>
      <c r="C51" s="110">
        <v>35886</v>
      </c>
      <c r="D51" s="111">
        <v>0.24</v>
      </c>
      <c r="E51" s="112">
        <f t="shared" si="4"/>
        <v>1.0024</v>
      </c>
      <c r="F51" s="112">
        <f>ROUND(PRODUCT(E51:$E$356),6)</f>
        <v>4.0820109999999996</v>
      </c>
      <c r="G51" s="113"/>
      <c r="H51" s="114">
        <f t="shared" si="1"/>
        <v>0</v>
      </c>
      <c r="I51" s="107"/>
      <c r="J51" s="120"/>
      <c r="K51" s="62"/>
      <c r="L51" s="109"/>
    </row>
    <row r="52" spans="1:12" s="108" customFormat="1" x14ac:dyDescent="0.25">
      <c r="A52" s="106"/>
      <c r="B52" s="102">
        <f t="shared" si="2"/>
        <v>51</v>
      </c>
      <c r="C52" s="110">
        <v>35916</v>
      </c>
      <c r="D52" s="111">
        <v>0.5</v>
      </c>
      <c r="E52" s="112">
        <f t="shared" si="4"/>
        <v>1.0049999999999999</v>
      </c>
      <c r="F52" s="112">
        <f>ROUND(PRODUCT(E52:$E$356),6)</f>
        <v>4.0722370000000003</v>
      </c>
      <c r="G52" s="113"/>
      <c r="H52" s="114">
        <f t="shared" si="1"/>
        <v>0</v>
      </c>
      <c r="I52" s="107"/>
      <c r="J52" s="120"/>
      <c r="K52" s="62"/>
      <c r="L52" s="109"/>
    </row>
    <row r="53" spans="1:12" s="108" customFormat="1" x14ac:dyDescent="0.25">
      <c r="A53" s="106"/>
      <c r="B53" s="102">
        <f t="shared" si="2"/>
        <v>52</v>
      </c>
      <c r="C53" s="110">
        <v>35947</v>
      </c>
      <c r="D53" s="111">
        <v>0.02</v>
      </c>
      <c r="E53" s="112">
        <f t="shared" si="4"/>
        <v>1.0002</v>
      </c>
      <c r="F53" s="112">
        <f>ROUND(PRODUCT(E53:$E$356),6)</f>
        <v>4.0519769999999999</v>
      </c>
      <c r="G53" s="113"/>
      <c r="H53" s="114">
        <f t="shared" si="1"/>
        <v>0</v>
      </c>
      <c r="I53" s="107"/>
      <c r="J53" s="120"/>
      <c r="K53" s="62"/>
      <c r="L53" s="109"/>
    </row>
    <row r="54" spans="1:12" s="108" customFormat="1" x14ac:dyDescent="0.25">
      <c r="A54" s="106"/>
      <c r="B54" s="102">
        <f t="shared" si="2"/>
        <v>53</v>
      </c>
      <c r="C54" s="110">
        <v>35977</v>
      </c>
      <c r="D54" s="111">
        <v>-0.12</v>
      </c>
      <c r="E54" s="112">
        <f t="shared" si="4"/>
        <v>0.99880000000000002</v>
      </c>
      <c r="F54" s="112">
        <f>ROUND(PRODUCT(E54:$E$356),6)</f>
        <v>4.0511670000000004</v>
      </c>
      <c r="G54" s="113"/>
      <c r="H54" s="114">
        <f t="shared" si="1"/>
        <v>0</v>
      </c>
      <c r="I54" s="107"/>
      <c r="J54" s="120"/>
      <c r="K54" s="62"/>
      <c r="L54" s="109"/>
    </row>
    <row r="55" spans="1:12" s="108" customFormat="1" x14ac:dyDescent="0.25">
      <c r="A55" s="106"/>
      <c r="B55" s="102">
        <f t="shared" si="2"/>
        <v>54</v>
      </c>
      <c r="C55" s="110">
        <v>36008</v>
      </c>
      <c r="D55" s="111">
        <v>-0.51</v>
      </c>
      <c r="E55" s="112">
        <f t="shared" si="4"/>
        <v>0.99490000000000001</v>
      </c>
      <c r="F55" s="112">
        <f>ROUND(PRODUCT(E55:$E$356),6)</f>
        <v>4.0560340000000004</v>
      </c>
      <c r="G55" s="113"/>
      <c r="H55" s="114">
        <f t="shared" si="1"/>
        <v>0</v>
      </c>
      <c r="I55" s="107"/>
      <c r="J55" s="120"/>
      <c r="K55" s="62"/>
      <c r="L55" s="109"/>
    </row>
    <row r="56" spans="1:12" s="108" customFormat="1" x14ac:dyDescent="0.25">
      <c r="A56" s="106"/>
      <c r="B56" s="102">
        <f t="shared" si="2"/>
        <v>55</v>
      </c>
      <c r="C56" s="110">
        <v>36039</v>
      </c>
      <c r="D56" s="111">
        <v>-0.22</v>
      </c>
      <c r="E56" s="112">
        <f t="shared" si="4"/>
        <v>0.99780000000000002</v>
      </c>
      <c r="F56" s="112">
        <f>ROUND(PRODUCT(E56:$E$356),6)</f>
        <v>4.0768259999999996</v>
      </c>
      <c r="G56" s="113"/>
      <c r="H56" s="114">
        <f t="shared" si="1"/>
        <v>0</v>
      </c>
      <c r="I56" s="107"/>
      <c r="J56" s="120"/>
      <c r="K56" s="62"/>
      <c r="L56" s="109"/>
    </row>
    <row r="57" spans="1:12" s="108" customFormat="1" x14ac:dyDescent="0.25">
      <c r="A57" s="106"/>
      <c r="B57" s="102">
        <f t="shared" si="2"/>
        <v>56</v>
      </c>
      <c r="C57" s="110">
        <v>36069</v>
      </c>
      <c r="D57" s="111">
        <v>0.02</v>
      </c>
      <c r="E57" s="112">
        <f t="shared" si="4"/>
        <v>1.0002</v>
      </c>
      <c r="F57" s="112">
        <f>ROUND(PRODUCT(E57:$E$356),6)</f>
        <v>4.0858150000000002</v>
      </c>
      <c r="G57" s="113"/>
      <c r="H57" s="114">
        <f t="shared" si="1"/>
        <v>0</v>
      </c>
      <c r="I57" s="107"/>
      <c r="J57" s="120"/>
      <c r="K57" s="62"/>
      <c r="L57" s="109"/>
    </row>
    <row r="58" spans="1:12" s="108" customFormat="1" x14ac:dyDescent="0.25">
      <c r="A58" s="106"/>
      <c r="B58" s="102">
        <f t="shared" si="2"/>
        <v>57</v>
      </c>
      <c r="C58" s="110">
        <v>36100</v>
      </c>
      <c r="D58" s="111">
        <v>-0.12</v>
      </c>
      <c r="E58" s="112">
        <f t="shared" si="4"/>
        <v>0.99880000000000002</v>
      </c>
      <c r="F58" s="112">
        <f>ROUND(PRODUCT(E58:$E$356),6)</f>
        <v>4.0849979999999997</v>
      </c>
      <c r="G58" s="113"/>
      <c r="H58" s="114">
        <f t="shared" si="1"/>
        <v>0</v>
      </c>
      <c r="I58" s="107"/>
      <c r="J58" s="120"/>
      <c r="K58" s="62"/>
      <c r="L58" s="109"/>
    </row>
    <row r="59" spans="1:12" s="108" customFormat="1" x14ac:dyDescent="0.25">
      <c r="A59" s="106"/>
      <c r="B59" s="103">
        <f t="shared" si="2"/>
        <v>58</v>
      </c>
      <c r="C59" s="115" t="s">
        <v>3</v>
      </c>
      <c r="D59" s="116">
        <f>D60</f>
        <v>0.33</v>
      </c>
      <c r="E59" s="117" t="s">
        <v>1</v>
      </c>
      <c r="F59" s="118">
        <f>ROUND(PRODUCT(E59:$E$356),6)</f>
        <v>4.089906</v>
      </c>
      <c r="G59" s="113"/>
      <c r="H59" s="119">
        <f t="shared" si="1"/>
        <v>0</v>
      </c>
      <c r="I59" s="107"/>
      <c r="J59" s="120"/>
      <c r="K59" s="62"/>
      <c r="L59" s="109"/>
    </row>
    <row r="60" spans="1:12" s="108" customFormat="1" x14ac:dyDescent="0.25">
      <c r="A60" s="106"/>
      <c r="B60" s="102">
        <f t="shared" si="2"/>
        <v>59</v>
      </c>
      <c r="C60" s="110">
        <v>36130</v>
      </c>
      <c r="D60" s="111">
        <v>0.33</v>
      </c>
      <c r="E60" s="112">
        <f t="shared" si="4"/>
        <v>1.0033000000000001</v>
      </c>
      <c r="F60" s="112">
        <f>ROUND(PRODUCT(E60:$E$356),6)</f>
        <v>4.089906</v>
      </c>
      <c r="G60" s="113"/>
      <c r="H60" s="114">
        <f t="shared" si="1"/>
        <v>0</v>
      </c>
      <c r="I60" s="107"/>
      <c r="J60" s="120"/>
      <c r="K60" s="62"/>
      <c r="L60" s="109"/>
    </row>
    <row r="61" spans="1:12" s="108" customFormat="1" x14ac:dyDescent="0.25">
      <c r="A61" s="106"/>
      <c r="B61" s="102">
        <f t="shared" si="2"/>
        <v>60</v>
      </c>
      <c r="C61" s="110">
        <v>36161</v>
      </c>
      <c r="D61" s="111">
        <v>0.7</v>
      </c>
      <c r="E61" s="112">
        <f t="shared" si="4"/>
        <v>1.0069999999999999</v>
      </c>
      <c r="F61" s="112">
        <f>ROUND(PRODUCT(E61:$E$356),6)</f>
        <v>4.076454</v>
      </c>
      <c r="G61" s="113"/>
      <c r="H61" s="114">
        <f t="shared" si="1"/>
        <v>0</v>
      </c>
      <c r="I61" s="107"/>
      <c r="J61" s="120"/>
      <c r="K61" s="62"/>
      <c r="L61" s="109"/>
    </row>
    <row r="62" spans="1:12" s="108" customFormat="1" x14ac:dyDescent="0.25">
      <c r="A62" s="106"/>
      <c r="B62" s="102">
        <f t="shared" si="2"/>
        <v>61</v>
      </c>
      <c r="C62" s="110">
        <v>36192</v>
      </c>
      <c r="D62" s="111">
        <v>1.05</v>
      </c>
      <c r="E62" s="112">
        <f t="shared" si="4"/>
        <v>1.0105</v>
      </c>
      <c r="F62" s="112">
        <f>ROUND(PRODUCT(E62:$E$356),6)</f>
        <v>4.0481170000000004</v>
      </c>
      <c r="G62" s="113"/>
      <c r="H62" s="114">
        <f t="shared" si="1"/>
        <v>0</v>
      </c>
      <c r="I62" s="107"/>
      <c r="J62" s="120"/>
      <c r="K62" s="62"/>
      <c r="L62" s="109"/>
    </row>
    <row r="63" spans="1:12" s="108" customFormat="1" x14ac:dyDescent="0.25">
      <c r="A63" s="106"/>
      <c r="B63" s="102">
        <f t="shared" si="2"/>
        <v>62</v>
      </c>
      <c r="C63" s="110">
        <v>36220</v>
      </c>
      <c r="D63" s="111">
        <v>1.1000000000000001</v>
      </c>
      <c r="E63" s="112">
        <f t="shared" si="4"/>
        <v>1.0109999999999999</v>
      </c>
      <c r="F63" s="112">
        <f>ROUND(PRODUCT(E63:$E$356),6)</f>
        <v>4.0060529999999996</v>
      </c>
      <c r="G63" s="113"/>
      <c r="H63" s="114">
        <f t="shared" si="1"/>
        <v>0</v>
      </c>
      <c r="I63" s="107"/>
      <c r="J63" s="120"/>
      <c r="K63" s="62"/>
      <c r="L63" s="109"/>
    </row>
    <row r="64" spans="1:12" s="108" customFormat="1" x14ac:dyDescent="0.25">
      <c r="A64" s="106"/>
      <c r="B64" s="102">
        <f t="shared" si="2"/>
        <v>63</v>
      </c>
      <c r="C64" s="110">
        <v>36251</v>
      </c>
      <c r="D64" s="111">
        <v>0.56000000000000005</v>
      </c>
      <c r="E64" s="112">
        <f t="shared" si="4"/>
        <v>1.0056</v>
      </c>
      <c r="F64" s="112">
        <f>ROUND(PRODUCT(E64:$E$356),6)</f>
        <v>3.962466</v>
      </c>
      <c r="G64" s="113"/>
      <c r="H64" s="114">
        <f t="shared" si="1"/>
        <v>0</v>
      </c>
      <c r="I64" s="107"/>
      <c r="J64" s="120"/>
      <c r="K64" s="62"/>
      <c r="L64" s="109"/>
    </row>
    <row r="65" spans="1:12" s="108" customFormat="1" x14ac:dyDescent="0.25">
      <c r="A65" s="106"/>
      <c r="B65" s="102">
        <f t="shared" si="2"/>
        <v>64</v>
      </c>
      <c r="C65" s="110">
        <v>36281</v>
      </c>
      <c r="D65" s="111">
        <v>0.3</v>
      </c>
      <c r="E65" s="112">
        <f t="shared" si="4"/>
        <v>1.0029999999999999</v>
      </c>
      <c r="F65" s="112">
        <f>ROUND(PRODUCT(E65:$E$356),6)</f>
        <v>3.9403999999999999</v>
      </c>
      <c r="G65" s="113"/>
      <c r="H65" s="114">
        <f t="shared" si="1"/>
        <v>0</v>
      </c>
      <c r="I65" s="107"/>
      <c r="J65" s="120"/>
      <c r="K65" s="62"/>
      <c r="L65" s="109"/>
    </row>
    <row r="66" spans="1:12" s="108" customFormat="1" x14ac:dyDescent="0.25">
      <c r="A66" s="106"/>
      <c r="B66" s="102">
        <f t="shared" si="2"/>
        <v>65</v>
      </c>
      <c r="C66" s="110">
        <v>36312</v>
      </c>
      <c r="D66" s="111">
        <v>0.19</v>
      </c>
      <c r="E66" s="112">
        <f t="shared" si="4"/>
        <v>1.0019</v>
      </c>
      <c r="F66" s="112">
        <f>ROUND(PRODUCT(E66:$E$356),6)</f>
        <v>3.9286140000000001</v>
      </c>
      <c r="G66" s="113"/>
      <c r="H66" s="114">
        <f t="shared" ref="H66:H135" si="5">ROUND(G66*F66,2)</f>
        <v>0</v>
      </c>
      <c r="I66" s="107"/>
      <c r="J66" s="120"/>
      <c r="K66" s="62"/>
      <c r="L66" s="109"/>
    </row>
    <row r="67" spans="1:12" s="108" customFormat="1" x14ac:dyDescent="0.25">
      <c r="A67" s="106"/>
      <c r="B67" s="102">
        <f t="shared" ref="B67:B130" si="6">B66+1</f>
        <v>66</v>
      </c>
      <c r="C67" s="110">
        <v>36342</v>
      </c>
      <c r="D67" s="111">
        <v>1.0900000000000001</v>
      </c>
      <c r="E67" s="112">
        <f t="shared" si="4"/>
        <v>1.0108999999999999</v>
      </c>
      <c r="F67" s="112">
        <f>ROUND(PRODUCT(E67:$E$356),6)</f>
        <v>3.9211640000000001</v>
      </c>
      <c r="G67" s="113"/>
      <c r="H67" s="114">
        <f t="shared" si="5"/>
        <v>0</v>
      </c>
      <c r="I67" s="107"/>
      <c r="J67" s="120"/>
      <c r="K67" s="62"/>
      <c r="L67" s="109"/>
    </row>
    <row r="68" spans="1:12" s="108" customFormat="1" x14ac:dyDescent="0.25">
      <c r="A68" s="106"/>
      <c r="B68" s="102">
        <f t="shared" si="6"/>
        <v>67</v>
      </c>
      <c r="C68" s="110">
        <v>36373</v>
      </c>
      <c r="D68" s="111">
        <v>0.56000000000000005</v>
      </c>
      <c r="E68" s="112">
        <f t="shared" si="4"/>
        <v>1.0056</v>
      </c>
      <c r="F68" s="112">
        <f>ROUND(PRODUCT(E68:$E$356),6)</f>
        <v>3.8788840000000002</v>
      </c>
      <c r="G68" s="113"/>
      <c r="H68" s="114">
        <f t="shared" si="5"/>
        <v>0</v>
      </c>
      <c r="I68" s="107"/>
      <c r="J68" s="120"/>
      <c r="K68" s="62"/>
      <c r="L68" s="109"/>
    </row>
    <row r="69" spans="1:12" s="108" customFormat="1" x14ac:dyDescent="0.25">
      <c r="A69" s="106"/>
      <c r="B69" s="102">
        <f t="shared" si="6"/>
        <v>68</v>
      </c>
      <c r="C69" s="110">
        <v>36404</v>
      </c>
      <c r="D69" s="111">
        <v>0.31</v>
      </c>
      <c r="E69" s="112">
        <f t="shared" si="4"/>
        <v>1.0031000000000001</v>
      </c>
      <c r="F69" s="112">
        <f>ROUND(PRODUCT(E69:$E$356),6)</f>
        <v>3.8572829999999998</v>
      </c>
      <c r="G69" s="113"/>
      <c r="H69" s="114">
        <f t="shared" si="5"/>
        <v>0</v>
      </c>
      <c r="I69" s="107"/>
      <c r="J69" s="120"/>
      <c r="K69" s="62"/>
      <c r="L69" s="109"/>
    </row>
    <row r="70" spans="1:12" s="108" customFormat="1" x14ac:dyDescent="0.25">
      <c r="A70" s="106"/>
      <c r="B70" s="102">
        <f t="shared" si="6"/>
        <v>69</v>
      </c>
      <c r="C70" s="110">
        <v>36434</v>
      </c>
      <c r="D70" s="111">
        <v>1.19</v>
      </c>
      <c r="E70" s="112">
        <f t="shared" si="4"/>
        <v>1.0119</v>
      </c>
      <c r="F70" s="112">
        <f>ROUND(PRODUCT(E70:$E$356),6)</f>
        <v>3.8453629999999999</v>
      </c>
      <c r="G70" s="113"/>
      <c r="H70" s="114">
        <f t="shared" si="5"/>
        <v>0</v>
      </c>
      <c r="I70" s="107"/>
      <c r="J70" s="120"/>
      <c r="K70" s="62"/>
      <c r="L70" s="109"/>
    </row>
    <row r="71" spans="1:12" s="108" customFormat="1" x14ac:dyDescent="0.25">
      <c r="A71" s="106"/>
      <c r="B71" s="102">
        <f t="shared" si="6"/>
        <v>70</v>
      </c>
      <c r="C71" s="110">
        <v>36465</v>
      </c>
      <c r="D71" s="111">
        <v>0.95</v>
      </c>
      <c r="E71" s="112">
        <f t="shared" si="4"/>
        <v>1.0095000000000001</v>
      </c>
      <c r="F71" s="112">
        <f>ROUND(PRODUCT(E71:$E$356),6)</f>
        <v>3.800141</v>
      </c>
      <c r="G71" s="113"/>
      <c r="H71" s="114">
        <f t="shared" si="5"/>
        <v>0</v>
      </c>
      <c r="I71" s="107"/>
      <c r="J71" s="120"/>
      <c r="K71" s="62"/>
      <c r="L71" s="109"/>
    </row>
    <row r="72" spans="1:12" s="108" customFormat="1" x14ac:dyDescent="0.25">
      <c r="A72" s="106"/>
      <c r="B72" s="103">
        <f t="shared" si="6"/>
        <v>71</v>
      </c>
      <c r="C72" s="115" t="s">
        <v>3</v>
      </c>
      <c r="D72" s="116">
        <f>D73</f>
        <v>0.6</v>
      </c>
      <c r="E72" s="117" t="s">
        <v>1</v>
      </c>
      <c r="F72" s="118">
        <f>ROUND(PRODUCT(E72:$E$356),6)</f>
        <v>3.7643789999999999</v>
      </c>
      <c r="G72" s="113"/>
      <c r="H72" s="119">
        <f>ROUND(G72*F72,2)</f>
        <v>0</v>
      </c>
      <c r="I72" s="107"/>
      <c r="J72" s="120"/>
      <c r="K72" s="62"/>
      <c r="L72" s="109"/>
    </row>
    <row r="73" spans="1:12" s="108" customFormat="1" x14ac:dyDescent="0.25">
      <c r="A73" s="106"/>
      <c r="B73" s="102">
        <f t="shared" si="6"/>
        <v>72</v>
      </c>
      <c r="C73" s="110">
        <v>36495</v>
      </c>
      <c r="D73" s="111">
        <v>0.6</v>
      </c>
      <c r="E73" s="112">
        <f t="shared" ref="E73:E141" si="7">ROUND(1+D73/100,6)</f>
        <v>1.006</v>
      </c>
      <c r="F73" s="112">
        <f>ROUND(PRODUCT(E73:$E$356),6)</f>
        <v>3.7643789999999999</v>
      </c>
      <c r="G73" s="113"/>
      <c r="H73" s="114">
        <f t="shared" ref="H73:H141" si="8">ROUND(G73*F73,2)</f>
        <v>0</v>
      </c>
      <c r="I73" s="107"/>
      <c r="J73" s="120"/>
      <c r="K73" s="62"/>
      <c r="L73" s="109"/>
    </row>
    <row r="74" spans="1:12" s="108" customFormat="1" x14ac:dyDescent="0.25">
      <c r="A74" s="106"/>
      <c r="B74" s="102">
        <f t="shared" si="6"/>
        <v>73</v>
      </c>
      <c r="C74" s="110">
        <v>36526</v>
      </c>
      <c r="D74" s="111">
        <v>0.62</v>
      </c>
      <c r="E74" s="112">
        <f t="shared" si="7"/>
        <v>1.0062</v>
      </c>
      <c r="F74" s="112">
        <f>ROUND(PRODUCT(E74:$E$356),6)</f>
        <v>3.7419280000000001</v>
      </c>
      <c r="G74" s="113"/>
      <c r="H74" s="114">
        <f t="shared" si="8"/>
        <v>0</v>
      </c>
      <c r="I74" s="107"/>
      <c r="J74" s="120"/>
      <c r="K74" s="62"/>
      <c r="L74" s="109"/>
    </row>
    <row r="75" spans="1:12" s="108" customFormat="1" x14ac:dyDescent="0.25">
      <c r="A75" s="106"/>
      <c r="B75" s="102">
        <f t="shared" si="6"/>
        <v>74</v>
      </c>
      <c r="C75" s="110">
        <v>36557</v>
      </c>
      <c r="D75" s="111">
        <v>0.13</v>
      </c>
      <c r="E75" s="112">
        <f t="shared" si="7"/>
        <v>1.0013000000000001</v>
      </c>
      <c r="F75" s="112">
        <f>ROUND(PRODUCT(E75:$E$356),6)</f>
        <v>3.718871</v>
      </c>
      <c r="G75" s="113"/>
      <c r="H75" s="114">
        <f t="shared" si="8"/>
        <v>0</v>
      </c>
      <c r="I75" s="107"/>
      <c r="J75" s="120"/>
      <c r="K75" s="62"/>
      <c r="L75" s="109"/>
    </row>
    <row r="76" spans="1:12" s="108" customFormat="1" x14ac:dyDescent="0.25">
      <c r="A76" s="106"/>
      <c r="B76" s="102">
        <f t="shared" si="6"/>
        <v>75</v>
      </c>
      <c r="C76" s="110">
        <v>36586</v>
      </c>
      <c r="D76" s="111">
        <v>0.22</v>
      </c>
      <c r="E76" s="112">
        <f t="shared" si="7"/>
        <v>1.0022</v>
      </c>
      <c r="F76" s="112">
        <f>ROUND(PRODUCT(E76:$E$356),6)</f>
        <v>3.7140420000000001</v>
      </c>
      <c r="G76" s="113"/>
      <c r="H76" s="114">
        <f t="shared" si="8"/>
        <v>0</v>
      </c>
      <c r="I76" s="107"/>
      <c r="J76" s="120"/>
      <c r="K76" s="62"/>
      <c r="L76" s="109"/>
    </row>
    <row r="77" spans="1:12" s="108" customFormat="1" x14ac:dyDescent="0.25">
      <c r="A77" s="106"/>
      <c r="B77" s="102">
        <f t="shared" si="6"/>
        <v>76</v>
      </c>
      <c r="C77" s="110">
        <v>36617</v>
      </c>
      <c r="D77" s="111">
        <v>0.42</v>
      </c>
      <c r="E77" s="112">
        <f t="shared" si="7"/>
        <v>1.0042</v>
      </c>
      <c r="F77" s="112">
        <f>ROUND(PRODUCT(E77:$E$356),6)</f>
        <v>3.7058900000000001</v>
      </c>
      <c r="G77" s="113"/>
      <c r="H77" s="114">
        <f t="shared" si="8"/>
        <v>0</v>
      </c>
      <c r="I77" s="107"/>
      <c r="J77" s="120"/>
      <c r="K77" s="62"/>
      <c r="L77" s="109"/>
    </row>
    <row r="78" spans="1:12" s="108" customFormat="1" x14ac:dyDescent="0.25">
      <c r="A78" s="106"/>
      <c r="B78" s="102">
        <f t="shared" si="6"/>
        <v>77</v>
      </c>
      <c r="C78" s="110">
        <v>36647</v>
      </c>
      <c r="D78" s="111">
        <v>0.01</v>
      </c>
      <c r="E78" s="112">
        <f t="shared" si="7"/>
        <v>1.0001</v>
      </c>
      <c r="F78" s="112">
        <f>ROUND(PRODUCT(E78:$E$356),6)</f>
        <v>3.6903899999999998</v>
      </c>
      <c r="G78" s="113"/>
      <c r="H78" s="114">
        <f t="shared" si="8"/>
        <v>0</v>
      </c>
      <c r="I78" s="107"/>
      <c r="J78" s="120"/>
      <c r="K78" s="62"/>
      <c r="L78" s="109"/>
    </row>
    <row r="79" spans="1:12" s="108" customFormat="1" x14ac:dyDescent="0.25">
      <c r="A79" s="106"/>
      <c r="B79" s="102">
        <f t="shared" si="6"/>
        <v>78</v>
      </c>
      <c r="C79" s="110">
        <v>36678</v>
      </c>
      <c r="D79" s="111">
        <v>0.23</v>
      </c>
      <c r="E79" s="112">
        <f t="shared" si="7"/>
        <v>1.0023</v>
      </c>
      <c r="F79" s="112">
        <f>ROUND(PRODUCT(E79:$E$356),6)</f>
        <v>3.6900210000000002</v>
      </c>
      <c r="G79" s="113"/>
      <c r="H79" s="114">
        <f t="shared" si="8"/>
        <v>0</v>
      </c>
      <c r="I79" s="107"/>
      <c r="J79" s="120"/>
      <c r="K79" s="62"/>
      <c r="L79" s="109"/>
    </row>
    <row r="80" spans="1:12" s="108" customFormat="1" x14ac:dyDescent="0.25">
      <c r="A80" s="106"/>
      <c r="B80" s="102">
        <f t="shared" si="6"/>
        <v>79</v>
      </c>
      <c r="C80" s="110">
        <v>36708</v>
      </c>
      <c r="D80" s="111">
        <v>1.61</v>
      </c>
      <c r="E80" s="112">
        <f t="shared" si="7"/>
        <v>1.0161</v>
      </c>
      <c r="F80" s="112">
        <f>ROUND(PRODUCT(E80:$E$356),6)</f>
        <v>3.6815530000000001</v>
      </c>
      <c r="G80" s="113"/>
      <c r="H80" s="114">
        <f t="shared" si="8"/>
        <v>0</v>
      </c>
      <c r="I80" s="107"/>
      <c r="J80" s="120"/>
      <c r="K80" s="62"/>
      <c r="L80" s="109"/>
    </row>
    <row r="81" spans="1:12" s="108" customFormat="1" x14ac:dyDescent="0.25">
      <c r="A81" s="106"/>
      <c r="B81" s="102">
        <f t="shared" si="6"/>
        <v>80</v>
      </c>
      <c r="C81" s="110">
        <v>36739</v>
      </c>
      <c r="D81" s="111">
        <v>1.31</v>
      </c>
      <c r="E81" s="112">
        <f t="shared" si="7"/>
        <v>1.0130999999999999</v>
      </c>
      <c r="F81" s="112">
        <f>ROUND(PRODUCT(E81:$E$356),6)</f>
        <v>3.6232190000000002</v>
      </c>
      <c r="G81" s="113"/>
      <c r="H81" s="114">
        <f t="shared" si="8"/>
        <v>0</v>
      </c>
      <c r="I81" s="107"/>
      <c r="J81" s="120"/>
      <c r="K81" s="62"/>
      <c r="L81" s="109"/>
    </row>
    <row r="82" spans="1:12" s="108" customFormat="1" x14ac:dyDescent="0.25">
      <c r="A82" s="106"/>
      <c r="B82" s="102">
        <f t="shared" si="6"/>
        <v>81</v>
      </c>
      <c r="C82" s="110">
        <v>36770</v>
      </c>
      <c r="D82" s="111">
        <v>0.23</v>
      </c>
      <c r="E82" s="112">
        <f t="shared" si="7"/>
        <v>1.0023</v>
      </c>
      <c r="F82" s="112">
        <f>ROUND(PRODUCT(E82:$E$356),6)</f>
        <v>3.5763690000000001</v>
      </c>
      <c r="G82" s="113"/>
      <c r="H82" s="114">
        <f t="shared" si="8"/>
        <v>0</v>
      </c>
      <c r="I82" s="107"/>
      <c r="J82" s="120"/>
      <c r="K82" s="62"/>
      <c r="L82" s="109"/>
    </row>
    <row r="83" spans="1:12" s="108" customFormat="1" x14ac:dyDescent="0.25">
      <c r="A83" s="106"/>
      <c r="B83" s="102">
        <f t="shared" si="6"/>
        <v>82</v>
      </c>
      <c r="C83" s="110">
        <v>36800</v>
      </c>
      <c r="D83" s="111">
        <v>0.14000000000000001</v>
      </c>
      <c r="E83" s="112">
        <f t="shared" si="7"/>
        <v>1.0014000000000001</v>
      </c>
      <c r="F83" s="112">
        <f>ROUND(PRODUCT(E83:$E$356),6)</f>
        <v>3.5681620000000001</v>
      </c>
      <c r="G83" s="113"/>
      <c r="H83" s="114">
        <f t="shared" si="8"/>
        <v>0</v>
      </c>
      <c r="I83" s="107"/>
      <c r="J83" s="120"/>
      <c r="K83" s="62"/>
      <c r="L83" s="109"/>
    </row>
    <row r="84" spans="1:12" s="108" customFormat="1" x14ac:dyDescent="0.25">
      <c r="A84" s="106"/>
      <c r="B84" s="102">
        <f t="shared" si="6"/>
        <v>83</v>
      </c>
      <c r="C84" s="110">
        <v>36831</v>
      </c>
      <c r="D84" s="111">
        <v>0.32</v>
      </c>
      <c r="E84" s="112">
        <f t="shared" si="7"/>
        <v>1.0032000000000001</v>
      </c>
      <c r="F84" s="112">
        <f>ROUND(PRODUCT(E84:$E$356),6)</f>
        <v>3.5631740000000001</v>
      </c>
      <c r="G84" s="113"/>
      <c r="H84" s="114">
        <f t="shared" si="8"/>
        <v>0</v>
      </c>
      <c r="I84" s="107"/>
      <c r="J84" s="120"/>
      <c r="K84" s="62"/>
      <c r="L84" s="109"/>
    </row>
    <row r="85" spans="1:12" s="108" customFormat="1" x14ac:dyDescent="0.25">
      <c r="A85" s="106"/>
      <c r="B85" s="103">
        <f t="shared" si="6"/>
        <v>84</v>
      </c>
      <c r="C85" s="115" t="s">
        <v>3</v>
      </c>
      <c r="D85" s="116">
        <f>D86</f>
        <v>0.59</v>
      </c>
      <c r="E85" s="117" t="s">
        <v>1</v>
      </c>
      <c r="F85" s="118">
        <f>ROUND(PRODUCT(E85:$E$356),6)</f>
        <v>3.5518079999999999</v>
      </c>
      <c r="G85" s="113"/>
      <c r="H85" s="119">
        <f t="shared" si="8"/>
        <v>0</v>
      </c>
      <c r="I85" s="107"/>
      <c r="J85" s="120"/>
      <c r="K85" s="62"/>
      <c r="L85" s="109"/>
    </row>
    <row r="86" spans="1:12" s="108" customFormat="1" x14ac:dyDescent="0.25">
      <c r="A86" s="106"/>
      <c r="B86" s="102">
        <f t="shared" si="6"/>
        <v>85</v>
      </c>
      <c r="C86" s="110">
        <v>36861</v>
      </c>
      <c r="D86" s="111">
        <v>0.59</v>
      </c>
      <c r="E86" s="112">
        <f t="shared" si="7"/>
        <v>1.0059</v>
      </c>
      <c r="F86" s="112">
        <f>ROUND(PRODUCT(E86:$E$356),6)</f>
        <v>3.5518079999999999</v>
      </c>
      <c r="G86" s="113"/>
      <c r="H86" s="114">
        <f t="shared" si="8"/>
        <v>0</v>
      </c>
      <c r="I86" s="107"/>
      <c r="J86" s="120"/>
      <c r="K86" s="62"/>
      <c r="L86" s="109"/>
    </row>
    <row r="87" spans="1:12" s="108" customFormat="1" x14ac:dyDescent="0.25">
      <c r="A87" s="106"/>
      <c r="B87" s="102">
        <f t="shared" si="6"/>
        <v>86</v>
      </c>
      <c r="C87" s="110">
        <v>36892</v>
      </c>
      <c r="D87" s="111">
        <v>0.56999999999999995</v>
      </c>
      <c r="E87" s="112">
        <f t="shared" si="7"/>
        <v>1.0057</v>
      </c>
      <c r="F87" s="112">
        <f>ROUND(PRODUCT(E87:$E$356),6)</f>
        <v>3.5309750000000002</v>
      </c>
      <c r="G87" s="113"/>
      <c r="H87" s="114">
        <f t="shared" si="8"/>
        <v>0</v>
      </c>
      <c r="I87" s="107"/>
      <c r="J87" s="120"/>
      <c r="K87" s="62"/>
      <c r="L87" s="109"/>
    </row>
    <row r="88" spans="1:12" s="108" customFormat="1" x14ac:dyDescent="0.25">
      <c r="A88" s="106"/>
      <c r="B88" s="102">
        <f t="shared" si="6"/>
        <v>87</v>
      </c>
      <c r="C88" s="110">
        <v>36923</v>
      </c>
      <c r="D88" s="111">
        <v>0.46</v>
      </c>
      <c r="E88" s="112">
        <f t="shared" si="7"/>
        <v>1.0045999999999999</v>
      </c>
      <c r="F88" s="112">
        <f>ROUND(PRODUCT(E88:$E$356),6)</f>
        <v>3.5109629999999998</v>
      </c>
      <c r="G88" s="113"/>
      <c r="H88" s="114">
        <f t="shared" si="8"/>
        <v>0</v>
      </c>
      <c r="I88" s="107"/>
      <c r="J88" s="120"/>
      <c r="K88" s="62"/>
      <c r="L88" s="109"/>
    </row>
    <row r="89" spans="1:12" s="108" customFormat="1" x14ac:dyDescent="0.25">
      <c r="A89" s="106"/>
      <c r="B89" s="102">
        <f t="shared" si="6"/>
        <v>88</v>
      </c>
      <c r="C89" s="110">
        <v>36951</v>
      </c>
      <c r="D89" s="111">
        <v>0.38</v>
      </c>
      <c r="E89" s="112">
        <f t="shared" si="7"/>
        <v>1.0038</v>
      </c>
      <c r="F89" s="112">
        <f>ROUND(PRODUCT(E89:$E$356),6)</f>
        <v>3.4948860000000002</v>
      </c>
      <c r="G89" s="113"/>
      <c r="H89" s="114">
        <f t="shared" si="8"/>
        <v>0</v>
      </c>
      <c r="I89" s="107"/>
      <c r="J89" s="120"/>
      <c r="K89" s="62"/>
      <c r="L89" s="109"/>
    </row>
    <row r="90" spans="1:12" s="108" customFormat="1" x14ac:dyDescent="0.25">
      <c r="A90" s="106"/>
      <c r="B90" s="102">
        <f t="shared" si="6"/>
        <v>89</v>
      </c>
      <c r="C90" s="110">
        <v>36982</v>
      </c>
      <c r="D90" s="111">
        <v>0.57999999999999996</v>
      </c>
      <c r="E90" s="112">
        <f t="shared" si="7"/>
        <v>1.0058</v>
      </c>
      <c r="F90" s="112">
        <f>ROUND(PRODUCT(E90:$E$356),6)</f>
        <v>3.4816560000000001</v>
      </c>
      <c r="G90" s="113"/>
      <c r="H90" s="114">
        <f t="shared" si="8"/>
        <v>0</v>
      </c>
      <c r="I90" s="107"/>
      <c r="J90" s="120"/>
      <c r="K90" s="62"/>
      <c r="L90" s="109"/>
    </row>
    <row r="91" spans="1:12" s="108" customFormat="1" x14ac:dyDescent="0.25">
      <c r="A91" s="106"/>
      <c r="B91" s="102">
        <f t="shared" si="6"/>
        <v>90</v>
      </c>
      <c r="C91" s="110">
        <v>37012</v>
      </c>
      <c r="D91" s="111">
        <v>0.41</v>
      </c>
      <c r="E91" s="112">
        <f t="shared" si="7"/>
        <v>1.0041</v>
      </c>
      <c r="F91" s="112">
        <f>ROUND(PRODUCT(E91:$E$356),6)</f>
        <v>3.461579</v>
      </c>
      <c r="G91" s="113"/>
      <c r="H91" s="114">
        <f t="shared" si="8"/>
        <v>0</v>
      </c>
      <c r="I91" s="107"/>
      <c r="J91" s="120"/>
      <c r="K91" s="62"/>
      <c r="L91" s="109"/>
    </row>
    <row r="92" spans="1:12" s="108" customFormat="1" x14ac:dyDescent="0.25">
      <c r="A92" s="106"/>
      <c r="B92" s="102">
        <f t="shared" si="6"/>
        <v>91</v>
      </c>
      <c r="C92" s="110">
        <v>37043</v>
      </c>
      <c r="D92" s="111">
        <v>0.52</v>
      </c>
      <c r="E92" s="112">
        <f t="shared" si="7"/>
        <v>1.0052000000000001</v>
      </c>
      <c r="F92" s="112">
        <f>ROUND(PRODUCT(E92:$E$356),6)</f>
        <v>3.447444</v>
      </c>
      <c r="G92" s="113"/>
      <c r="H92" s="114">
        <f t="shared" si="8"/>
        <v>0</v>
      </c>
      <c r="I92" s="107"/>
      <c r="J92" s="120"/>
      <c r="K92" s="62"/>
      <c r="L92" s="109"/>
    </row>
    <row r="93" spans="1:12" s="108" customFormat="1" x14ac:dyDescent="0.25">
      <c r="A93" s="106"/>
      <c r="B93" s="102">
        <f t="shared" si="6"/>
        <v>92</v>
      </c>
      <c r="C93" s="110">
        <v>37073</v>
      </c>
      <c r="D93" s="111">
        <v>1.33</v>
      </c>
      <c r="E93" s="112">
        <f t="shared" si="7"/>
        <v>1.0133000000000001</v>
      </c>
      <c r="F93" s="112">
        <f>ROUND(PRODUCT(E93:$E$356),6)</f>
        <v>3.4296099999999998</v>
      </c>
      <c r="G93" s="113"/>
      <c r="H93" s="114">
        <f t="shared" si="8"/>
        <v>0</v>
      </c>
      <c r="I93" s="107"/>
      <c r="J93" s="120"/>
      <c r="K93" s="62"/>
      <c r="L93" s="109"/>
    </row>
    <row r="94" spans="1:12" s="108" customFormat="1" x14ac:dyDescent="0.25">
      <c r="A94" s="106"/>
      <c r="B94" s="102">
        <f t="shared" si="6"/>
        <v>93</v>
      </c>
      <c r="C94" s="110">
        <v>37104</v>
      </c>
      <c r="D94" s="111">
        <v>0.7</v>
      </c>
      <c r="E94" s="112">
        <f t="shared" si="7"/>
        <v>1.0069999999999999</v>
      </c>
      <c r="F94" s="112">
        <f>ROUND(PRODUCT(E94:$E$356),6)</f>
        <v>3.384595</v>
      </c>
      <c r="G94" s="113"/>
      <c r="H94" s="114">
        <f t="shared" si="8"/>
        <v>0</v>
      </c>
      <c r="I94" s="107"/>
      <c r="J94" s="120"/>
      <c r="K94" s="62"/>
      <c r="L94" s="109"/>
    </row>
    <row r="95" spans="1:12" s="108" customFormat="1" x14ac:dyDescent="0.25">
      <c r="A95" s="106"/>
      <c r="B95" s="102">
        <f t="shared" si="6"/>
        <v>94</v>
      </c>
      <c r="C95" s="110">
        <v>37135</v>
      </c>
      <c r="D95" s="111">
        <v>0.28000000000000003</v>
      </c>
      <c r="E95" s="112">
        <f t="shared" si="7"/>
        <v>1.0027999999999999</v>
      </c>
      <c r="F95" s="112">
        <f>ROUND(PRODUCT(E95:$E$356),6)</f>
        <v>3.3610679999999999</v>
      </c>
      <c r="G95" s="113"/>
      <c r="H95" s="114">
        <f t="shared" si="8"/>
        <v>0</v>
      </c>
      <c r="I95" s="107"/>
      <c r="J95" s="120"/>
      <c r="K95" s="62"/>
      <c r="L95" s="109"/>
    </row>
    <row r="96" spans="1:12" s="108" customFormat="1" x14ac:dyDescent="0.25">
      <c r="A96" s="106"/>
      <c r="B96" s="102">
        <f t="shared" si="6"/>
        <v>95</v>
      </c>
      <c r="C96" s="110">
        <v>37165</v>
      </c>
      <c r="D96" s="111">
        <v>0.83</v>
      </c>
      <c r="E96" s="112">
        <f t="shared" si="7"/>
        <v>1.0083</v>
      </c>
      <c r="F96" s="112">
        <f>ROUND(PRODUCT(E96:$E$356),6)</f>
        <v>3.351683</v>
      </c>
      <c r="G96" s="113"/>
      <c r="H96" s="114">
        <f t="shared" si="8"/>
        <v>0</v>
      </c>
      <c r="I96" s="107"/>
      <c r="J96" s="120"/>
      <c r="K96" s="62"/>
      <c r="L96" s="109"/>
    </row>
    <row r="97" spans="1:12" s="108" customFormat="1" x14ac:dyDescent="0.25">
      <c r="A97" s="106"/>
      <c r="B97" s="102">
        <f t="shared" si="6"/>
        <v>96</v>
      </c>
      <c r="C97" s="110">
        <v>37196</v>
      </c>
      <c r="D97" s="111">
        <v>0.71</v>
      </c>
      <c r="E97" s="112">
        <f t="shared" si="7"/>
        <v>1.0071000000000001</v>
      </c>
      <c r="F97" s="112">
        <f>ROUND(PRODUCT(E97:$E$356),6)</f>
        <v>3.324093</v>
      </c>
      <c r="G97" s="113"/>
      <c r="H97" s="114">
        <f t="shared" si="8"/>
        <v>0</v>
      </c>
      <c r="I97" s="107"/>
      <c r="J97" s="120"/>
      <c r="K97" s="62"/>
      <c r="L97" s="109"/>
    </row>
    <row r="98" spans="1:12" s="108" customFormat="1" x14ac:dyDescent="0.25">
      <c r="A98" s="106"/>
      <c r="B98" s="103">
        <f t="shared" si="6"/>
        <v>97</v>
      </c>
      <c r="C98" s="115" t="s">
        <v>3</v>
      </c>
      <c r="D98" s="116">
        <f>D99</f>
        <v>0.65</v>
      </c>
      <c r="E98" s="117" t="s">
        <v>1</v>
      </c>
      <c r="F98" s="118">
        <f>ROUND(PRODUCT(E98:$E$356),6)</f>
        <v>3.3006579999999999</v>
      </c>
      <c r="G98" s="113"/>
      <c r="H98" s="119">
        <f t="shared" si="8"/>
        <v>0</v>
      </c>
      <c r="I98" s="107"/>
      <c r="J98" s="120"/>
      <c r="K98" s="62"/>
      <c r="L98" s="109"/>
    </row>
    <row r="99" spans="1:12" s="108" customFormat="1" x14ac:dyDescent="0.25">
      <c r="A99" s="106"/>
      <c r="B99" s="102">
        <f t="shared" si="6"/>
        <v>98</v>
      </c>
      <c r="C99" s="110">
        <v>37226</v>
      </c>
      <c r="D99" s="111">
        <v>0.65</v>
      </c>
      <c r="E99" s="112">
        <f t="shared" si="7"/>
        <v>1.0065</v>
      </c>
      <c r="F99" s="112">
        <f>ROUND(PRODUCT(E99:$E$356),6)</f>
        <v>3.3006579999999999</v>
      </c>
      <c r="G99" s="113"/>
      <c r="H99" s="114">
        <f t="shared" si="8"/>
        <v>0</v>
      </c>
      <c r="I99" s="107"/>
      <c r="J99" s="120"/>
      <c r="K99" s="62"/>
      <c r="L99" s="109"/>
    </row>
    <row r="100" spans="1:12" s="108" customFormat="1" x14ac:dyDescent="0.25">
      <c r="A100" s="106"/>
      <c r="B100" s="102">
        <f t="shared" si="6"/>
        <v>99</v>
      </c>
      <c r="C100" s="110">
        <v>37257</v>
      </c>
      <c r="D100" s="111">
        <v>0.52</v>
      </c>
      <c r="E100" s="112">
        <f t="shared" si="7"/>
        <v>1.0052000000000001</v>
      </c>
      <c r="F100" s="112">
        <f>ROUND(PRODUCT(E100:$E$356),6)</f>
        <v>3.2793429999999999</v>
      </c>
      <c r="G100" s="113"/>
      <c r="H100" s="114">
        <f t="shared" si="8"/>
        <v>0</v>
      </c>
      <c r="I100" s="107"/>
      <c r="J100" s="120"/>
      <c r="K100" s="62"/>
      <c r="L100" s="109"/>
    </row>
    <row r="101" spans="1:12" s="108" customFormat="1" x14ac:dyDescent="0.25">
      <c r="A101" s="106"/>
      <c r="B101" s="102">
        <f t="shared" si="6"/>
        <v>100</v>
      </c>
      <c r="C101" s="110">
        <v>37288</v>
      </c>
      <c r="D101" s="111">
        <v>0.36</v>
      </c>
      <c r="E101" s="112">
        <f t="shared" si="7"/>
        <v>1.0036</v>
      </c>
      <c r="F101" s="112">
        <f>ROUND(PRODUCT(E101:$E$356),6)</f>
        <v>3.262378</v>
      </c>
      <c r="G101" s="113"/>
      <c r="H101" s="114">
        <f t="shared" si="8"/>
        <v>0</v>
      </c>
      <c r="I101" s="107"/>
      <c r="J101" s="120"/>
      <c r="K101" s="62"/>
      <c r="L101" s="109"/>
    </row>
    <row r="102" spans="1:12" s="108" customFormat="1" x14ac:dyDescent="0.25">
      <c r="A102" s="106"/>
      <c r="B102" s="102">
        <f t="shared" si="6"/>
        <v>101</v>
      </c>
      <c r="C102" s="110">
        <v>37316</v>
      </c>
      <c r="D102" s="111">
        <v>0.6</v>
      </c>
      <c r="E102" s="112">
        <f t="shared" si="7"/>
        <v>1.006</v>
      </c>
      <c r="F102" s="112">
        <f>ROUND(PRODUCT(E102:$E$356),6)</f>
        <v>3.2506759999999999</v>
      </c>
      <c r="G102" s="113"/>
      <c r="H102" s="114">
        <f t="shared" si="8"/>
        <v>0</v>
      </c>
      <c r="I102" s="107"/>
      <c r="J102" s="120"/>
      <c r="K102" s="62"/>
      <c r="L102" s="109"/>
    </row>
    <row r="103" spans="1:12" s="108" customFormat="1" x14ac:dyDescent="0.25">
      <c r="A103" s="106"/>
      <c r="B103" s="102">
        <f t="shared" si="6"/>
        <v>102</v>
      </c>
      <c r="C103" s="110">
        <v>37347</v>
      </c>
      <c r="D103" s="111">
        <v>0.8</v>
      </c>
      <c r="E103" s="112">
        <f t="shared" si="7"/>
        <v>1.008</v>
      </c>
      <c r="F103" s="112">
        <f>ROUND(PRODUCT(E103:$E$356),6)</f>
        <v>3.2312880000000002</v>
      </c>
      <c r="G103" s="113"/>
      <c r="H103" s="114">
        <f t="shared" si="8"/>
        <v>0</v>
      </c>
      <c r="I103" s="107"/>
      <c r="J103" s="120"/>
      <c r="K103" s="62"/>
      <c r="L103" s="109"/>
    </row>
    <row r="104" spans="1:12" s="108" customFormat="1" x14ac:dyDescent="0.25">
      <c r="A104" s="106"/>
      <c r="B104" s="102">
        <f t="shared" si="6"/>
        <v>103</v>
      </c>
      <c r="C104" s="110">
        <v>37377</v>
      </c>
      <c r="D104" s="111">
        <v>0.21</v>
      </c>
      <c r="E104" s="112">
        <f t="shared" si="7"/>
        <v>1.0021</v>
      </c>
      <c r="F104" s="112">
        <f>ROUND(PRODUCT(E104:$E$356),6)</f>
        <v>3.2056429999999998</v>
      </c>
      <c r="G104" s="113"/>
      <c r="H104" s="114">
        <f t="shared" si="8"/>
        <v>0</v>
      </c>
      <c r="I104" s="107"/>
      <c r="J104" s="120"/>
      <c r="K104" s="62"/>
      <c r="L104" s="109"/>
    </row>
    <row r="105" spans="1:12" s="108" customFormat="1" x14ac:dyDescent="0.25">
      <c r="A105" s="106"/>
      <c r="B105" s="102">
        <f t="shared" si="6"/>
        <v>104</v>
      </c>
      <c r="C105" s="110">
        <v>37408</v>
      </c>
      <c r="D105" s="111">
        <v>0.42</v>
      </c>
      <c r="E105" s="112">
        <f t="shared" si="7"/>
        <v>1.0042</v>
      </c>
      <c r="F105" s="112">
        <f>ROUND(PRODUCT(E105:$E$356),6)</f>
        <v>3.198925</v>
      </c>
      <c r="G105" s="113"/>
      <c r="H105" s="114">
        <f t="shared" si="8"/>
        <v>0</v>
      </c>
      <c r="I105" s="107"/>
      <c r="J105" s="120"/>
      <c r="K105" s="62"/>
      <c r="L105" s="109"/>
    </row>
    <row r="106" spans="1:12" s="108" customFormat="1" x14ac:dyDescent="0.25">
      <c r="A106" s="106"/>
      <c r="B106" s="102">
        <f t="shared" si="6"/>
        <v>105</v>
      </c>
      <c r="C106" s="110">
        <v>37438</v>
      </c>
      <c r="D106" s="111">
        <v>1.19</v>
      </c>
      <c r="E106" s="112">
        <f t="shared" si="7"/>
        <v>1.0119</v>
      </c>
      <c r="F106" s="112">
        <f>ROUND(PRODUCT(E106:$E$356),6)</f>
        <v>3.185546</v>
      </c>
      <c r="G106" s="113"/>
      <c r="H106" s="114">
        <f t="shared" si="8"/>
        <v>0</v>
      </c>
      <c r="I106" s="107"/>
      <c r="J106" s="120"/>
      <c r="K106" s="62"/>
      <c r="L106" s="109"/>
    </row>
    <row r="107" spans="1:12" s="108" customFormat="1" x14ac:dyDescent="0.25">
      <c r="A107" s="106"/>
      <c r="B107" s="102">
        <f t="shared" si="6"/>
        <v>106</v>
      </c>
      <c r="C107" s="110">
        <v>37469</v>
      </c>
      <c r="D107" s="111">
        <v>0.65</v>
      </c>
      <c r="E107" s="112">
        <f t="shared" si="7"/>
        <v>1.0065</v>
      </c>
      <c r="F107" s="112">
        <f>ROUND(PRODUCT(E107:$E$356),6)</f>
        <v>3.1480839999999999</v>
      </c>
      <c r="G107" s="113"/>
      <c r="H107" s="114">
        <f t="shared" si="8"/>
        <v>0</v>
      </c>
      <c r="I107" s="107"/>
      <c r="J107" s="120"/>
      <c r="K107" s="62"/>
      <c r="L107" s="109"/>
    </row>
    <row r="108" spans="1:12" s="108" customFormat="1" x14ac:dyDescent="0.25">
      <c r="A108" s="106"/>
      <c r="B108" s="102">
        <f t="shared" si="6"/>
        <v>107</v>
      </c>
      <c r="C108" s="110">
        <v>37500</v>
      </c>
      <c r="D108" s="111">
        <v>0.72</v>
      </c>
      <c r="E108" s="112">
        <f t="shared" si="7"/>
        <v>1.0072000000000001</v>
      </c>
      <c r="F108" s="112">
        <f>ROUND(PRODUCT(E108:$E$356),6)</f>
        <v>3.1277529999999998</v>
      </c>
      <c r="G108" s="113"/>
      <c r="H108" s="114">
        <f t="shared" si="8"/>
        <v>0</v>
      </c>
      <c r="I108" s="107"/>
      <c r="J108" s="120"/>
      <c r="K108" s="62"/>
      <c r="L108" s="109"/>
    </row>
    <row r="109" spans="1:12" s="108" customFormat="1" x14ac:dyDescent="0.25">
      <c r="A109" s="106"/>
      <c r="B109" s="102">
        <f t="shared" si="6"/>
        <v>108</v>
      </c>
      <c r="C109" s="110">
        <v>37530</v>
      </c>
      <c r="D109" s="111">
        <v>1.31</v>
      </c>
      <c r="E109" s="112">
        <f t="shared" si="7"/>
        <v>1.0130999999999999</v>
      </c>
      <c r="F109" s="112">
        <f>ROUND(PRODUCT(E109:$E$356),6)</f>
        <v>3.1053950000000001</v>
      </c>
      <c r="G109" s="113"/>
      <c r="H109" s="114">
        <f t="shared" si="8"/>
        <v>0</v>
      </c>
      <c r="I109" s="107"/>
      <c r="J109" s="120"/>
      <c r="K109" s="62"/>
      <c r="L109" s="109"/>
    </row>
    <row r="110" spans="1:12" s="108" customFormat="1" x14ac:dyDescent="0.25">
      <c r="A110" s="106"/>
      <c r="B110" s="102">
        <f t="shared" si="6"/>
        <v>109</v>
      </c>
      <c r="C110" s="110">
        <v>37561</v>
      </c>
      <c r="D110" s="111">
        <v>3.02</v>
      </c>
      <c r="E110" s="112">
        <f t="shared" si="7"/>
        <v>1.0302</v>
      </c>
      <c r="F110" s="112">
        <f>ROUND(PRODUCT(E110:$E$356),6)</f>
        <v>3.0652400000000002</v>
      </c>
      <c r="G110" s="113"/>
      <c r="H110" s="114">
        <f t="shared" si="8"/>
        <v>0</v>
      </c>
      <c r="I110" s="107"/>
      <c r="J110" s="120"/>
      <c r="K110" s="62"/>
      <c r="L110" s="109"/>
    </row>
    <row r="111" spans="1:12" s="108" customFormat="1" x14ac:dyDescent="0.25">
      <c r="A111" s="106"/>
      <c r="B111" s="103">
        <f t="shared" si="6"/>
        <v>110</v>
      </c>
      <c r="C111" s="115" t="s">
        <v>3</v>
      </c>
      <c r="D111" s="116">
        <f>D112</f>
        <v>2.1</v>
      </c>
      <c r="E111" s="117" t="s">
        <v>1</v>
      </c>
      <c r="F111" s="118">
        <f>ROUND(PRODUCT(E111:$E$356),6)</f>
        <v>2.9753829999999999</v>
      </c>
      <c r="G111" s="113"/>
      <c r="H111" s="119">
        <f t="shared" si="8"/>
        <v>0</v>
      </c>
      <c r="I111" s="107"/>
      <c r="J111" s="120"/>
      <c r="K111" s="62"/>
      <c r="L111" s="109"/>
    </row>
    <row r="112" spans="1:12" s="108" customFormat="1" x14ac:dyDescent="0.25">
      <c r="A112" s="106"/>
      <c r="B112" s="102">
        <f t="shared" si="6"/>
        <v>111</v>
      </c>
      <c r="C112" s="110">
        <v>37591</v>
      </c>
      <c r="D112" s="111">
        <v>2.1</v>
      </c>
      <c r="E112" s="112">
        <f t="shared" si="7"/>
        <v>1.0209999999999999</v>
      </c>
      <c r="F112" s="112">
        <f>ROUND(PRODUCT(E112:$E$356),6)</f>
        <v>2.9753829999999999</v>
      </c>
      <c r="G112" s="113"/>
      <c r="H112" s="114">
        <f t="shared" si="8"/>
        <v>0</v>
      </c>
      <c r="I112" s="107"/>
      <c r="J112" s="120"/>
      <c r="K112" s="62"/>
      <c r="L112" s="109"/>
    </row>
    <row r="113" spans="1:12" s="108" customFormat="1" x14ac:dyDescent="0.25">
      <c r="A113" s="106"/>
      <c r="B113" s="102">
        <f t="shared" si="6"/>
        <v>112</v>
      </c>
      <c r="C113" s="110">
        <v>37622</v>
      </c>
      <c r="D113" s="111">
        <v>2.25</v>
      </c>
      <c r="E113" s="112">
        <f t="shared" si="7"/>
        <v>1.0225</v>
      </c>
      <c r="F113" s="112">
        <f>ROUND(PRODUCT(E113:$E$356),6)</f>
        <v>2.9141849999999998</v>
      </c>
      <c r="G113" s="113"/>
      <c r="H113" s="114">
        <f t="shared" si="8"/>
        <v>0</v>
      </c>
      <c r="I113" s="107"/>
      <c r="J113" s="120"/>
      <c r="K113" s="62"/>
      <c r="L113" s="109"/>
    </row>
    <row r="114" spans="1:12" s="108" customFormat="1" x14ac:dyDescent="0.25">
      <c r="A114" s="106"/>
      <c r="B114" s="102">
        <f t="shared" si="6"/>
        <v>113</v>
      </c>
      <c r="C114" s="110">
        <v>37653</v>
      </c>
      <c r="D114" s="111">
        <v>1.57</v>
      </c>
      <c r="E114" s="112">
        <f t="shared" si="7"/>
        <v>1.0157</v>
      </c>
      <c r="F114" s="112">
        <f>ROUND(PRODUCT(E114:$E$356),6)</f>
        <v>2.8500589999999999</v>
      </c>
      <c r="G114" s="113"/>
      <c r="H114" s="114">
        <f t="shared" si="8"/>
        <v>0</v>
      </c>
      <c r="I114" s="107"/>
      <c r="J114" s="120"/>
      <c r="K114" s="62"/>
      <c r="L114" s="109"/>
    </row>
    <row r="115" spans="1:12" s="108" customFormat="1" x14ac:dyDescent="0.25">
      <c r="A115" s="106"/>
      <c r="B115" s="102">
        <f t="shared" si="6"/>
        <v>114</v>
      </c>
      <c r="C115" s="110">
        <v>37681</v>
      </c>
      <c r="D115" s="111">
        <v>1.23</v>
      </c>
      <c r="E115" s="112">
        <f t="shared" si="7"/>
        <v>1.0123</v>
      </c>
      <c r="F115" s="112">
        <f>ROUND(PRODUCT(E115:$E$356),6)</f>
        <v>2.8060049999999999</v>
      </c>
      <c r="G115" s="113"/>
      <c r="H115" s="114">
        <f t="shared" si="8"/>
        <v>0</v>
      </c>
      <c r="I115" s="107"/>
      <c r="J115" s="120"/>
      <c r="K115" s="62"/>
      <c r="L115" s="109"/>
    </row>
    <row r="116" spans="1:12" s="108" customFormat="1" x14ac:dyDescent="0.25">
      <c r="A116" s="106"/>
      <c r="B116" s="102">
        <f t="shared" si="6"/>
        <v>115</v>
      </c>
      <c r="C116" s="110">
        <v>37712</v>
      </c>
      <c r="D116" s="111">
        <v>0.97</v>
      </c>
      <c r="E116" s="112">
        <f t="shared" si="7"/>
        <v>1.0097</v>
      </c>
      <c r="F116" s="112">
        <f>ROUND(PRODUCT(E116:$E$356),6)</f>
        <v>2.7719100000000001</v>
      </c>
      <c r="G116" s="113"/>
      <c r="H116" s="114">
        <f t="shared" si="8"/>
        <v>0</v>
      </c>
      <c r="I116" s="107"/>
      <c r="J116" s="120"/>
      <c r="K116" s="62"/>
      <c r="L116" s="109"/>
    </row>
    <row r="117" spans="1:12" s="108" customFormat="1" x14ac:dyDescent="0.25">
      <c r="A117" s="106"/>
      <c r="B117" s="102">
        <f t="shared" si="6"/>
        <v>116</v>
      </c>
      <c r="C117" s="110">
        <v>37742</v>
      </c>
      <c r="D117" s="111">
        <v>0.61</v>
      </c>
      <c r="E117" s="112">
        <f t="shared" si="7"/>
        <v>1.0061</v>
      </c>
      <c r="F117" s="112">
        <f>ROUND(PRODUCT(E117:$E$356),6)</f>
        <v>2.7452809999999999</v>
      </c>
      <c r="G117" s="113"/>
      <c r="H117" s="114">
        <f t="shared" si="8"/>
        <v>0</v>
      </c>
      <c r="I117" s="107"/>
      <c r="J117" s="120"/>
      <c r="K117" s="62"/>
      <c r="L117" s="109"/>
    </row>
    <row r="118" spans="1:12" s="108" customFormat="1" x14ac:dyDescent="0.25">
      <c r="A118" s="106"/>
      <c r="B118" s="102">
        <f t="shared" si="6"/>
        <v>117</v>
      </c>
      <c r="C118" s="110">
        <v>37773</v>
      </c>
      <c r="D118" s="111">
        <v>-0.15</v>
      </c>
      <c r="E118" s="112">
        <f t="shared" si="7"/>
        <v>0.99850000000000005</v>
      </c>
      <c r="F118" s="112">
        <f>ROUND(PRODUCT(E118:$E$356),6)</f>
        <v>2.7286359999999998</v>
      </c>
      <c r="G118" s="113"/>
      <c r="H118" s="114">
        <f t="shared" si="8"/>
        <v>0</v>
      </c>
      <c r="I118" s="107"/>
      <c r="J118" s="120"/>
      <c r="K118" s="62"/>
      <c r="L118" s="109"/>
    </row>
    <row r="119" spans="1:12" s="108" customFormat="1" x14ac:dyDescent="0.25">
      <c r="A119" s="106"/>
      <c r="B119" s="102">
        <f t="shared" si="6"/>
        <v>118</v>
      </c>
      <c r="C119" s="110">
        <v>37803</v>
      </c>
      <c r="D119" s="111">
        <v>0.2</v>
      </c>
      <c r="E119" s="112">
        <f t="shared" si="7"/>
        <v>1.002</v>
      </c>
      <c r="F119" s="112">
        <f>ROUND(PRODUCT(E119:$E$356),6)</f>
        <v>2.7327360000000001</v>
      </c>
      <c r="G119" s="113"/>
      <c r="H119" s="114">
        <f t="shared" si="8"/>
        <v>0</v>
      </c>
      <c r="I119" s="107"/>
      <c r="J119" s="120"/>
      <c r="K119" s="62"/>
      <c r="L119" s="109"/>
    </row>
    <row r="120" spans="1:12" s="108" customFormat="1" x14ac:dyDescent="0.25">
      <c r="A120" s="106"/>
      <c r="B120" s="102">
        <f t="shared" si="6"/>
        <v>119</v>
      </c>
      <c r="C120" s="110">
        <v>37834</v>
      </c>
      <c r="D120" s="111">
        <v>0.34</v>
      </c>
      <c r="E120" s="112">
        <f t="shared" si="7"/>
        <v>1.0034000000000001</v>
      </c>
      <c r="F120" s="112">
        <f>ROUND(PRODUCT(E120:$E$356),6)</f>
        <v>2.7272810000000001</v>
      </c>
      <c r="G120" s="113"/>
      <c r="H120" s="114">
        <f t="shared" si="8"/>
        <v>0</v>
      </c>
      <c r="I120" s="107"/>
      <c r="J120" s="120"/>
      <c r="K120" s="62"/>
      <c r="L120" s="109"/>
    </row>
    <row r="121" spans="1:12" s="108" customFormat="1" x14ac:dyDescent="0.25">
      <c r="A121" s="106"/>
      <c r="B121" s="102">
        <f t="shared" si="6"/>
        <v>120</v>
      </c>
      <c r="C121" s="110">
        <v>37865</v>
      </c>
      <c r="D121" s="111">
        <v>0.78</v>
      </c>
      <c r="E121" s="112">
        <f t="shared" si="7"/>
        <v>1.0078</v>
      </c>
      <c r="F121" s="112">
        <f>ROUND(PRODUCT(E121:$E$356),6)</f>
        <v>2.7180399999999998</v>
      </c>
      <c r="G121" s="113"/>
      <c r="H121" s="114">
        <f t="shared" si="8"/>
        <v>0</v>
      </c>
      <c r="I121" s="107"/>
      <c r="J121" s="120"/>
      <c r="K121" s="62"/>
      <c r="L121" s="109"/>
    </row>
    <row r="122" spans="1:12" s="108" customFormat="1" x14ac:dyDescent="0.25">
      <c r="A122" s="106"/>
      <c r="B122" s="102">
        <f t="shared" si="6"/>
        <v>121</v>
      </c>
      <c r="C122" s="110">
        <v>37895</v>
      </c>
      <c r="D122" s="111">
        <v>0.28999999999999998</v>
      </c>
      <c r="E122" s="112">
        <f t="shared" si="7"/>
        <v>1.0028999999999999</v>
      </c>
      <c r="F122" s="112">
        <f>ROUND(PRODUCT(E122:$E$356),6)</f>
        <v>2.697003</v>
      </c>
      <c r="G122" s="113"/>
      <c r="H122" s="114">
        <f t="shared" si="8"/>
        <v>0</v>
      </c>
      <c r="I122" s="107"/>
      <c r="J122" s="120"/>
      <c r="K122" s="62"/>
      <c r="L122" s="109"/>
    </row>
    <row r="123" spans="1:12" s="108" customFormat="1" x14ac:dyDescent="0.25">
      <c r="A123" s="106"/>
      <c r="B123" s="102">
        <f t="shared" si="6"/>
        <v>122</v>
      </c>
      <c r="C123" s="110">
        <v>37926</v>
      </c>
      <c r="D123" s="111">
        <v>0.34</v>
      </c>
      <c r="E123" s="112">
        <f t="shared" si="7"/>
        <v>1.0034000000000001</v>
      </c>
      <c r="F123" s="112">
        <f>ROUND(PRODUCT(E123:$E$356),6)</f>
        <v>2.6892040000000001</v>
      </c>
      <c r="G123" s="113"/>
      <c r="H123" s="114">
        <f t="shared" si="8"/>
        <v>0</v>
      </c>
      <c r="I123" s="107"/>
      <c r="J123" s="120"/>
      <c r="K123" s="62"/>
      <c r="L123" s="109"/>
    </row>
    <row r="124" spans="1:12" s="108" customFormat="1" x14ac:dyDescent="0.25">
      <c r="A124" s="106"/>
      <c r="B124" s="103">
        <f t="shared" si="6"/>
        <v>123</v>
      </c>
      <c r="C124" s="115" t="s">
        <v>3</v>
      </c>
      <c r="D124" s="116">
        <f>D125</f>
        <v>0.52</v>
      </c>
      <c r="E124" s="117" t="s">
        <v>1</v>
      </c>
      <c r="F124" s="118">
        <f>ROUND(PRODUCT(E124:$E$356),6)</f>
        <v>2.6800920000000001</v>
      </c>
      <c r="G124" s="113"/>
      <c r="H124" s="119">
        <f t="shared" si="8"/>
        <v>0</v>
      </c>
      <c r="I124" s="107"/>
      <c r="J124" s="120"/>
      <c r="K124" s="62"/>
      <c r="L124" s="109"/>
    </row>
    <row r="125" spans="1:12" s="108" customFormat="1" x14ac:dyDescent="0.25">
      <c r="A125" s="106"/>
      <c r="B125" s="102">
        <f t="shared" si="6"/>
        <v>124</v>
      </c>
      <c r="C125" s="110">
        <v>37956</v>
      </c>
      <c r="D125" s="111">
        <v>0.52</v>
      </c>
      <c r="E125" s="112">
        <f t="shared" si="7"/>
        <v>1.0052000000000001</v>
      </c>
      <c r="F125" s="112">
        <f>ROUND(PRODUCT(E125:$E$356),6)</f>
        <v>2.6800920000000001</v>
      </c>
      <c r="G125" s="113"/>
      <c r="H125" s="114">
        <f t="shared" si="8"/>
        <v>0</v>
      </c>
      <c r="I125" s="107"/>
      <c r="J125" s="120"/>
      <c r="K125" s="62"/>
      <c r="L125" s="109"/>
    </row>
    <row r="126" spans="1:12" s="108" customFormat="1" x14ac:dyDescent="0.25">
      <c r="A126" s="106"/>
      <c r="B126" s="102">
        <f t="shared" si="6"/>
        <v>125</v>
      </c>
      <c r="C126" s="110">
        <v>37987</v>
      </c>
      <c r="D126" s="111">
        <v>0.76</v>
      </c>
      <c r="E126" s="112">
        <f t="shared" si="7"/>
        <v>1.0076000000000001</v>
      </c>
      <c r="F126" s="112">
        <f>ROUND(PRODUCT(E126:$E$356),6)</f>
        <v>2.6662279999999998</v>
      </c>
      <c r="G126" s="113"/>
      <c r="H126" s="114">
        <f t="shared" si="8"/>
        <v>0</v>
      </c>
      <c r="I126" s="107"/>
      <c r="J126" s="120"/>
      <c r="K126" s="62"/>
      <c r="L126" s="109"/>
    </row>
    <row r="127" spans="1:12" s="108" customFormat="1" x14ac:dyDescent="0.25">
      <c r="A127" s="106"/>
      <c r="B127" s="102">
        <f t="shared" si="6"/>
        <v>126</v>
      </c>
      <c r="C127" s="110">
        <v>38018</v>
      </c>
      <c r="D127" s="111">
        <v>0.61</v>
      </c>
      <c r="E127" s="112">
        <f t="shared" si="7"/>
        <v>1.0061</v>
      </c>
      <c r="F127" s="112">
        <f>ROUND(PRODUCT(E127:$E$356),6)</f>
        <v>2.6461169999999998</v>
      </c>
      <c r="G127" s="113"/>
      <c r="H127" s="114">
        <f t="shared" si="8"/>
        <v>0</v>
      </c>
      <c r="I127" s="107"/>
      <c r="J127" s="120"/>
      <c r="K127" s="62"/>
      <c r="L127" s="109"/>
    </row>
    <row r="128" spans="1:12" s="108" customFormat="1" x14ac:dyDescent="0.25">
      <c r="A128" s="106"/>
      <c r="B128" s="102">
        <f t="shared" si="6"/>
        <v>127</v>
      </c>
      <c r="C128" s="110">
        <v>38047</v>
      </c>
      <c r="D128" s="111">
        <v>0.47</v>
      </c>
      <c r="E128" s="112">
        <f t="shared" si="7"/>
        <v>1.0046999999999999</v>
      </c>
      <c r="F128" s="112">
        <f>ROUND(PRODUCT(E128:$E$356),6)</f>
        <v>2.630074</v>
      </c>
      <c r="G128" s="113"/>
      <c r="H128" s="114">
        <f t="shared" si="8"/>
        <v>0</v>
      </c>
      <c r="I128" s="107"/>
      <c r="J128" s="120"/>
      <c r="K128" s="62"/>
      <c r="L128" s="109"/>
    </row>
    <row r="129" spans="1:12" s="108" customFormat="1" x14ac:dyDescent="0.25">
      <c r="A129" s="106"/>
      <c r="B129" s="102">
        <f t="shared" si="6"/>
        <v>128</v>
      </c>
      <c r="C129" s="110">
        <v>38078</v>
      </c>
      <c r="D129" s="111">
        <v>0.37</v>
      </c>
      <c r="E129" s="112">
        <f t="shared" si="7"/>
        <v>1.0037</v>
      </c>
      <c r="F129" s="112">
        <f>ROUND(PRODUCT(E129:$E$356),6)</f>
        <v>2.6177700000000002</v>
      </c>
      <c r="G129" s="113"/>
      <c r="H129" s="114">
        <f t="shared" si="8"/>
        <v>0</v>
      </c>
      <c r="I129" s="107"/>
      <c r="J129" s="120"/>
      <c r="K129" s="62"/>
      <c r="L129" s="109"/>
    </row>
    <row r="130" spans="1:12" s="108" customFormat="1" x14ac:dyDescent="0.25">
      <c r="A130" s="106"/>
      <c r="B130" s="102">
        <f t="shared" si="6"/>
        <v>129</v>
      </c>
      <c r="C130" s="110">
        <v>38108</v>
      </c>
      <c r="D130" s="111">
        <v>0.51</v>
      </c>
      <c r="E130" s="112">
        <f t="shared" si="7"/>
        <v>1.0051000000000001</v>
      </c>
      <c r="F130" s="112">
        <f>ROUND(PRODUCT(E130:$E$356),6)</f>
        <v>2.60812</v>
      </c>
      <c r="G130" s="113"/>
      <c r="H130" s="114">
        <f t="shared" si="8"/>
        <v>0</v>
      </c>
      <c r="I130" s="107"/>
      <c r="J130" s="120"/>
      <c r="K130" s="62"/>
      <c r="L130" s="109"/>
    </row>
    <row r="131" spans="1:12" s="108" customFormat="1" x14ac:dyDescent="0.25">
      <c r="A131" s="106"/>
      <c r="B131" s="102">
        <f t="shared" ref="B131:B194" si="9">B130+1</f>
        <v>130</v>
      </c>
      <c r="C131" s="110">
        <v>38139</v>
      </c>
      <c r="D131" s="111">
        <v>0.71</v>
      </c>
      <c r="E131" s="112">
        <f t="shared" si="7"/>
        <v>1.0071000000000001</v>
      </c>
      <c r="F131" s="112">
        <f>ROUND(PRODUCT(E131:$E$356),6)</f>
        <v>2.5948859999999998</v>
      </c>
      <c r="G131" s="113"/>
      <c r="H131" s="114">
        <f t="shared" si="8"/>
        <v>0</v>
      </c>
      <c r="I131" s="107"/>
      <c r="J131" s="120"/>
      <c r="K131" s="62"/>
      <c r="L131" s="109"/>
    </row>
    <row r="132" spans="1:12" s="108" customFormat="1" x14ac:dyDescent="0.25">
      <c r="A132" s="106"/>
      <c r="B132" s="102">
        <f t="shared" si="9"/>
        <v>131</v>
      </c>
      <c r="C132" s="110">
        <v>38169</v>
      </c>
      <c r="D132" s="111">
        <v>0.91</v>
      </c>
      <c r="E132" s="112">
        <f t="shared" si="7"/>
        <v>1.0091000000000001</v>
      </c>
      <c r="F132" s="112">
        <f>ROUND(PRODUCT(E132:$E$356),6)</f>
        <v>2.5765920000000002</v>
      </c>
      <c r="G132" s="113"/>
      <c r="H132" s="114">
        <f t="shared" si="8"/>
        <v>0</v>
      </c>
      <c r="I132" s="107"/>
      <c r="J132" s="120"/>
      <c r="K132" s="62"/>
      <c r="L132" s="109"/>
    </row>
    <row r="133" spans="1:12" s="108" customFormat="1" x14ac:dyDescent="0.25">
      <c r="A133" s="106"/>
      <c r="B133" s="102">
        <f t="shared" si="9"/>
        <v>132</v>
      </c>
      <c r="C133" s="110">
        <v>38200</v>
      </c>
      <c r="D133" s="111">
        <v>0.69</v>
      </c>
      <c r="E133" s="112">
        <f t="shared" si="7"/>
        <v>1.0068999999999999</v>
      </c>
      <c r="F133" s="112">
        <f>ROUND(PRODUCT(E133:$E$356),6)</f>
        <v>2.5533570000000001</v>
      </c>
      <c r="G133" s="113"/>
      <c r="H133" s="114">
        <f t="shared" si="8"/>
        <v>0</v>
      </c>
      <c r="I133" s="107"/>
      <c r="J133" s="120"/>
      <c r="K133" s="62"/>
      <c r="L133" s="109"/>
    </row>
    <row r="134" spans="1:12" s="108" customFormat="1" x14ac:dyDescent="0.25">
      <c r="A134" s="106"/>
      <c r="B134" s="102">
        <f t="shared" si="9"/>
        <v>133</v>
      </c>
      <c r="C134" s="110">
        <v>38231</v>
      </c>
      <c r="D134" s="111">
        <v>0.33</v>
      </c>
      <c r="E134" s="112">
        <f t="shared" si="7"/>
        <v>1.0033000000000001</v>
      </c>
      <c r="F134" s="112">
        <f>ROUND(PRODUCT(E134:$E$356),6)</f>
        <v>2.5358589999999999</v>
      </c>
      <c r="G134" s="113"/>
      <c r="H134" s="114">
        <f t="shared" si="8"/>
        <v>0</v>
      </c>
      <c r="I134" s="107"/>
      <c r="J134" s="120"/>
      <c r="K134" s="62"/>
      <c r="L134" s="109"/>
    </row>
    <row r="135" spans="1:12" s="108" customFormat="1" x14ac:dyDescent="0.25">
      <c r="A135" s="106"/>
      <c r="B135" s="102">
        <f t="shared" si="9"/>
        <v>134</v>
      </c>
      <c r="C135" s="110">
        <v>38261</v>
      </c>
      <c r="D135" s="111">
        <v>0.44</v>
      </c>
      <c r="E135" s="112">
        <f t="shared" si="7"/>
        <v>1.0044</v>
      </c>
      <c r="F135" s="112">
        <f>ROUND(PRODUCT(E135:$E$356),6)</f>
        <v>2.5275189999999998</v>
      </c>
      <c r="G135" s="113"/>
      <c r="H135" s="114">
        <f t="shared" si="8"/>
        <v>0</v>
      </c>
      <c r="I135" s="107"/>
      <c r="J135" s="120"/>
      <c r="K135" s="62"/>
      <c r="L135" s="109"/>
    </row>
    <row r="136" spans="1:12" s="108" customFormat="1" x14ac:dyDescent="0.25">
      <c r="A136" s="106"/>
      <c r="B136" s="102">
        <f t="shared" si="9"/>
        <v>135</v>
      </c>
      <c r="C136" s="110">
        <v>38292</v>
      </c>
      <c r="D136" s="111">
        <v>0.69</v>
      </c>
      <c r="E136" s="112">
        <f t="shared" si="7"/>
        <v>1.0068999999999999</v>
      </c>
      <c r="F136" s="112">
        <f>ROUND(PRODUCT(E136:$E$356),6)</f>
        <v>2.5164460000000002</v>
      </c>
      <c r="G136" s="113"/>
      <c r="H136" s="114">
        <f t="shared" si="8"/>
        <v>0</v>
      </c>
      <c r="I136" s="107"/>
      <c r="J136" s="120"/>
      <c r="K136" s="62"/>
      <c r="L136" s="109"/>
    </row>
    <row r="137" spans="1:12" s="108" customFormat="1" x14ac:dyDescent="0.25">
      <c r="A137" s="106"/>
      <c r="B137" s="103">
        <f t="shared" si="9"/>
        <v>136</v>
      </c>
      <c r="C137" s="115" t="s">
        <v>3</v>
      </c>
      <c r="D137" s="116">
        <f>D138</f>
        <v>0.86</v>
      </c>
      <c r="E137" s="117" t="s">
        <v>1</v>
      </c>
      <c r="F137" s="118">
        <f>ROUND(PRODUCT(E137:$E$356),6)</f>
        <v>2.4992019999999999</v>
      </c>
      <c r="G137" s="113"/>
      <c r="H137" s="119">
        <f t="shared" si="8"/>
        <v>0</v>
      </c>
      <c r="I137" s="107"/>
      <c r="J137" s="120"/>
      <c r="K137" s="62"/>
      <c r="L137" s="109"/>
    </row>
    <row r="138" spans="1:12" s="108" customFormat="1" x14ac:dyDescent="0.25">
      <c r="A138" s="106"/>
      <c r="B138" s="102">
        <f t="shared" si="9"/>
        <v>137</v>
      </c>
      <c r="C138" s="110">
        <v>38322</v>
      </c>
      <c r="D138" s="111">
        <v>0.86</v>
      </c>
      <c r="E138" s="112">
        <f t="shared" si="7"/>
        <v>1.0085999999999999</v>
      </c>
      <c r="F138" s="112">
        <f>ROUND(PRODUCT(E138:$E$356),6)</f>
        <v>2.4992019999999999</v>
      </c>
      <c r="G138" s="113"/>
      <c r="H138" s="114">
        <f t="shared" si="8"/>
        <v>0</v>
      </c>
      <c r="I138" s="107"/>
      <c r="J138" s="120"/>
      <c r="K138" s="62"/>
      <c r="L138" s="109"/>
    </row>
    <row r="139" spans="1:12" s="108" customFormat="1" x14ac:dyDescent="0.25">
      <c r="A139" s="106"/>
      <c r="B139" s="102">
        <f t="shared" si="9"/>
        <v>138</v>
      </c>
      <c r="C139" s="110">
        <v>38353</v>
      </c>
      <c r="D139" s="111">
        <v>0.57999999999999996</v>
      </c>
      <c r="E139" s="112">
        <f t="shared" si="7"/>
        <v>1.0058</v>
      </c>
      <c r="F139" s="112">
        <f>ROUND(PRODUCT(E139:$E$356),6)</f>
        <v>2.4778920000000002</v>
      </c>
      <c r="G139" s="113"/>
      <c r="H139" s="114">
        <f t="shared" si="8"/>
        <v>0</v>
      </c>
      <c r="I139" s="107"/>
      <c r="J139" s="120"/>
      <c r="K139" s="62"/>
      <c r="L139" s="109"/>
    </row>
    <row r="140" spans="1:12" s="108" customFormat="1" x14ac:dyDescent="0.25">
      <c r="A140" s="106"/>
      <c r="B140" s="102">
        <f t="shared" si="9"/>
        <v>139</v>
      </c>
      <c r="C140" s="110">
        <v>38384</v>
      </c>
      <c r="D140" s="111">
        <v>0.59</v>
      </c>
      <c r="E140" s="112">
        <f t="shared" si="7"/>
        <v>1.0059</v>
      </c>
      <c r="F140" s="112">
        <f>ROUND(PRODUCT(E140:$E$356),6)</f>
        <v>2.463603</v>
      </c>
      <c r="G140" s="113"/>
      <c r="H140" s="114">
        <f t="shared" si="8"/>
        <v>0</v>
      </c>
      <c r="I140" s="107"/>
      <c r="J140" s="120"/>
      <c r="K140" s="62"/>
      <c r="L140" s="109"/>
    </row>
    <row r="141" spans="1:12" s="108" customFormat="1" x14ac:dyDescent="0.25">
      <c r="A141" s="106"/>
      <c r="B141" s="102">
        <f t="shared" si="9"/>
        <v>140</v>
      </c>
      <c r="C141" s="110">
        <v>38412</v>
      </c>
      <c r="D141" s="111">
        <v>0.61</v>
      </c>
      <c r="E141" s="112">
        <f t="shared" si="7"/>
        <v>1.0061</v>
      </c>
      <c r="F141" s="112">
        <f>ROUND(PRODUCT(E141:$E$356),6)</f>
        <v>2.4491529999999999</v>
      </c>
      <c r="G141" s="113"/>
      <c r="H141" s="114">
        <f t="shared" si="8"/>
        <v>0</v>
      </c>
      <c r="I141" s="107"/>
      <c r="J141" s="120"/>
      <c r="K141" s="62"/>
      <c r="L141" s="109"/>
    </row>
    <row r="142" spans="1:12" s="108" customFormat="1" x14ac:dyDescent="0.25">
      <c r="A142" s="106"/>
      <c r="B142" s="102">
        <f t="shared" si="9"/>
        <v>141</v>
      </c>
      <c r="C142" s="110">
        <v>38443</v>
      </c>
      <c r="D142" s="111">
        <v>0.87</v>
      </c>
      <c r="E142" s="112">
        <f t="shared" ref="E142:E210" si="10">ROUND(1+D142/100,6)</f>
        <v>1.0086999999999999</v>
      </c>
      <c r="F142" s="112">
        <f>ROUND(PRODUCT(E142:$E$356),6)</f>
        <v>2.434304</v>
      </c>
      <c r="G142" s="113"/>
      <c r="H142" s="114">
        <f t="shared" ref="H142:H210" si="11">ROUND(G142*F142,2)</f>
        <v>0</v>
      </c>
      <c r="I142" s="107"/>
      <c r="J142" s="120"/>
      <c r="K142" s="62"/>
      <c r="L142" s="109"/>
    </row>
    <row r="143" spans="1:12" s="108" customFormat="1" x14ac:dyDescent="0.25">
      <c r="A143" s="106"/>
      <c r="B143" s="102">
        <f t="shared" si="9"/>
        <v>142</v>
      </c>
      <c r="C143" s="110">
        <v>38473</v>
      </c>
      <c r="D143" s="111">
        <v>0.49</v>
      </c>
      <c r="E143" s="112">
        <f t="shared" si="10"/>
        <v>1.0048999999999999</v>
      </c>
      <c r="F143" s="112">
        <f>ROUND(PRODUCT(E143:$E$356),6)</f>
        <v>2.4133079999999998</v>
      </c>
      <c r="G143" s="113"/>
      <c r="H143" s="114">
        <f t="shared" si="11"/>
        <v>0</v>
      </c>
      <c r="I143" s="107"/>
      <c r="J143" s="120"/>
      <c r="K143" s="62"/>
      <c r="L143" s="109"/>
    </row>
    <row r="144" spans="1:12" s="108" customFormat="1" x14ac:dyDescent="0.25">
      <c r="A144" s="106"/>
      <c r="B144" s="102">
        <f t="shared" si="9"/>
        <v>143</v>
      </c>
      <c r="C144" s="110">
        <v>38504</v>
      </c>
      <c r="D144" s="111">
        <v>-0.02</v>
      </c>
      <c r="E144" s="112">
        <f t="shared" si="10"/>
        <v>0.99980000000000002</v>
      </c>
      <c r="F144" s="112">
        <f>ROUND(PRODUCT(E144:$E$356),6)</f>
        <v>2.4015399999999998</v>
      </c>
      <c r="G144" s="113"/>
      <c r="H144" s="114">
        <f t="shared" si="11"/>
        <v>0</v>
      </c>
      <c r="I144" s="107"/>
      <c r="J144" s="120"/>
      <c r="K144" s="62"/>
      <c r="L144" s="109"/>
    </row>
    <row r="145" spans="1:217" s="108" customFormat="1" x14ac:dyDescent="0.25">
      <c r="A145" s="106"/>
      <c r="B145" s="102">
        <f t="shared" si="9"/>
        <v>144</v>
      </c>
      <c r="C145" s="110">
        <v>38534</v>
      </c>
      <c r="D145" s="111">
        <v>0.25</v>
      </c>
      <c r="E145" s="112">
        <f t="shared" si="10"/>
        <v>1.0024999999999999</v>
      </c>
      <c r="F145" s="112">
        <f>ROUND(PRODUCT(E145:$E$356),6)</f>
        <v>2.402021</v>
      </c>
      <c r="G145" s="113"/>
      <c r="H145" s="114">
        <f t="shared" si="11"/>
        <v>0</v>
      </c>
      <c r="I145" s="107"/>
      <c r="J145" s="120"/>
      <c r="K145" s="62"/>
      <c r="L145" s="109"/>
    </row>
    <row r="146" spans="1:217" s="108" customFormat="1" x14ac:dyDescent="0.25">
      <c r="A146" s="106"/>
      <c r="B146" s="102">
        <f t="shared" si="9"/>
        <v>145</v>
      </c>
      <c r="C146" s="110">
        <v>38565</v>
      </c>
      <c r="D146" s="111">
        <v>0.17</v>
      </c>
      <c r="E146" s="112">
        <f t="shared" si="10"/>
        <v>1.0017</v>
      </c>
      <c r="F146" s="112">
        <f>ROUND(PRODUCT(E146:$E$356),6)</f>
        <v>2.3960309999999998</v>
      </c>
      <c r="G146" s="113"/>
      <c r="H146" s="114">
        <f t="shared" si="11"/>
        <v>0</v>
      </c>
      <c r="I146" s="107"/>
      <c r="J146" s="120"/>
      <c r="K146" s="62"/>
      <c r="L146" s="109"/>
    </row>
    <row r="147" spans="1:217" s="108" customFormat="1" x14ac:dyDescent="0.25">
      <c r="A147" s="106"/>
      <c r="B147" s="102">
        <f t="shared" si="9"/>
        <v>146</v>
      </c>
      <c r="C147" s="110">
        <v>38596</v>
      </c>
      <c r="D147" s="111">
        <v>0.35</v>
      </c>
      <c r="E147" s="112">
        <f t="shared" si="10"/>
        <v>1.0035000000000001</v>
      </c>
      <c r="F147" s="112">
        <f>ROUND(PRODUCT(E147:$E$356),6)</f>
        <v>2.3919640000000002</v>
      </c>
      <c r="G147" s="113"/>
      <c r="H147" s="114">
        <f t="shared" si="11"/>
        <v>0</v>
      </c>
      <c r="I147" s="107"/>
      <c r="J147" s="120"/>
      <c r="K147" s="62"/>
      <c r="L147" s="109"/>
    </row>
    <row r="148" spans="1:217" s="108" customFormat="1" x14ac:dyDescent="0.25">
      <c r="A148" s="106"/>
      <c r="B148" s="102">
        <f t="shared" si="9"/>
        <v>147</v>
      </c>
      <c r="C148" s="110">
        <v>38626</v>
      </c>
      <c r="D148" s="111">
        <v>0.75</v>
      </c>
      <c r="E148" s="112">
        <f t="shared" si="10"/>
        <v>1.0075000000000001</v>
      </c>
      <c r="F148" s="112">
        <f>ROUND(PRODUCT(E148:$E$356),6)</f>
        <v>2.3836219999999999</v>
      </c>
      <c r="G148" s="113"/>
      <c r="H148" s="114">
        <f t="shared" si="11"/>
        <v>0</v>
      </c>
      <c r="I148" s="107"/>
      <c r="J148" s="120"/>
      <c r="K148" s="62"/>
      <c r="L148" s="109"/>
    </row>
    <row r="149" spans="1:217" x14ac:dyDescent="0.25">
      <c r="A149" s="120"/>
      <c r="B149" s="102">
        <f t="shared" si="9"/>
        <v>148</v>
      </c>
      <c r="C149" s="110">
        <v>38657</v>
      </c>
      <c r="D149" s="111">
        <v>0.55000000000000004</v>
      </c>
      <c r="E149" s="112">
        <f t="shared" si="10"/>
        <v>1.0055000000000001</v>
      </c>
      <c r="F149" s="112">
        <f>ROUND(PRODUCT(E149:$E$356),6)</f>
        <v>2.3658779999999999</v>
      </c>
      <c r="G149" s="113"/>
      <c r="H149" s="114">
        <f t="shared" si="11"/>
        <v>0</v>
      </c>
      <c r="I149" s="121"/>
      <c r="J149" s="120"/>
      <c r="K149" s="62"/>
      <c r="L149" s="109"/>
    </row>
    <row r="150" spans="1:217" s="127" customFormat="1" x14ac:dyDescent="0.25">
      <c r="A150" s="124"/>
      <c r="B150" s="103">
        <f t="shared" si="9"/>
        <v>149</v>
      </c>
      <c r="C150" s="115" t="s">
        <v>3</v>
      </c>
      <c r="D150" s="116">
        <f>D151</f>
        <v>0.36</v>
      </c>
      <c r="E150" s="117" t="s">
        <v>1</v>
      </c>
      <c r="F150" s="118">
        <f>ROUND(PRODUCT(E150:$E$356),6)</f>
        <v>2.3529360000000001</v>
      </c>
      <c r="G150" s="113"/>
      <c r="H150" s="119">
        <f t="shared" si="11"/>
        <v>0</v>
      </c>
      <c r="I150" s="125"/>
      <c r="J150" s="120"/>
      <c r="K150" s="62"/>
      <c r="L150" s="109"/>
      <c r="M150" s="126"/>
      <c r="N150" s="126"/>
      <c r="O150" s="126"/>
      <c r="P150" s="126"/>
      <c r="Q150" s="126"/>
      <c r="R150" s="126"/>
      <c r="S150" s="126"/>
      <c r="T150" s="126"/>
      <c r="U150" s="126"/>
      <c r="V150" s="126"/>
      <c r="W150" s="126"/>
      <c r="X150" s="126"/>
      <c r="Y150" s="126"/>
      <c r="Z150" s="126"/>
      <c r="AA150" s="126"/>
      <c r="AB150" s="126"/>
      <c r="AC150" s="126"/>
      <c r="AD150" s="126"/>
      <c r="AE150" s="126"/>
      <c r="AF150" s="126"/>
      <c r="AG150" s="126"/>
      <c r="AH150" s="126"/>
      <c r="AI150" s="126"/>
      <c r="AJ150" s="126"/>
      <c r="AK150" s="126"/>
      <c r="AL150" s="126"/>
      <c r="AM150" s="126"/>
      <c r="AN150" s="126"/>
      <c r="AO150" s="126"/>
      <c r="AP150" s="126"/>
      <c r="AQ150" s="126"/>
      <c r="AR150" s="126"/>
      <c r="AS150" s="126"/>
      <c r="AT150" s="126"/>
      <c r="AU150" s="126"/>
      <c r="AV150" s="126"/>
      <c r="AW150" s="126"/>
      <c r="AX150" s="126"/>
      <c r="AY150" s="126"/>
      <c r="AZ150" s="126"/>
      <c r="BA150" s="126"/>
      <c r="BB150" s="126"/>
      <c r="BC150" s="126"/>
      <c r="BD150" s="126"/>
      <c r="BE150" s="126"/>
      <c r="BF150" s="126"/>
      <c r="BG150" s="126"/>
      <c r="BH150" s="126"/>
      <c r="BI150" s="126"/>
      <c r="BJ150" s="126"/>
      <c r="BK150" s="126"/>
      <c r="BL150" s="126"/>
      <c r="BM150" s="126"/>
      <c r="BN150" s="126"/>
      <c r="BO150" s="126"/>
      <c r="BP150" s="126"/>
      <c r="BQ150" s="126"/>
      <c r="BR150" s="126"/>
      <c r="BS150" s="126"/>
      <c r="BT150" s="126"/>
      <c r="BU150" s="126"/>
      <c r="BV150" s="126"/>
      <c r="BW150" s="126"/>
      <c r="BX150" s="126"/>
      <c r="BY150" s="126"/>
      <c r="BZ150" s="126"/>
      <c r="CA150" s="126"/>
      <c r="CB150" s="126"/>
      <c r="CC150" s="126"/>
      <c r="CD150" s="126"/>
      <c r="CE150" s="126"/>
      <c r="CF150" s="126"/>
      <c r="CG150" s="126"/>
      <c r="CH150" s="126"/>
      <c r="CI150" s="126"/>
      <c r="CJ150" s="126"/>
      <c r="CK150" s="126"/>
      <c r="CL150" s="126"/>
      <c r="CM150" s="126"/>
      <c r="CN150" s="126"/>
      <c r="CO150" s="126"/>
      <c r="CP150" s="126"/>
      <c r="CQ150" s="126"/>
      <c r="CR150" s="126"/>
      <c r="CS150" s="126"/>
      <c r="CT150" s="126"/>
      <c r="CU150" s="126"/>
      <c r="CV150" s="126"/>
      <c r="CW150" s="126"/>
      <c r="CX150" s="126"/>
      <c r="CY150" s="126"/>
      <c r="CZ150" s="126"/>
      <c r="DA150" s="126"/>
      <c r="DB150" s="126"/>
      <c r="DC150" s="126"/>
      <c r="DD150" s="126"/>
      <c r="DE150" s="126"/>
      <c r="DF150" s="126"/>
      <c r="DG150" s="126"/>
      <c r="DH150" s="126"/>
      <c r="DI150" s="126"/>
      <c r="DJ150" s="126"/>
      <c r="DK150" s="126"/>
      <c r="DL150" s="126"/>
      <c r="DM150" s="126"/>
      <c r="DN150" s="126"/>
      <c r="DO150" s="126"/>
      <c r="DP150" s="126"/>
      <c r="DQ150" s="126"/>
      <c r="DR150" s="126"/>
      <c r="DS150" s="126"/>
      <c r="DT150" s="126"/>
      <c r="DU150" s="126"/>
      <c r="DV150" s="126"/>
      <c r="DW150" s="126"/>
      <c r="DX150" s="126"/>
      <c r="DY150" s="126"/>
      <c r="DZ150" s="126"/>
      <c r="EA150" s="126"/>
      <c r="EB150" s="126"/>
      <c r="EC150" s="126"/>
      <c r="ED150" s="126"/>
      <c r="EE150" s="126"/>
      <c r="EF150" s="126"/>
      <c r="EG150" s="126"/>
      <c r="EH150" s="126"/>
      <c r="EI150" s="126"/>
      <c r="EJ150" s="126"/>
      <c r="EK150" s="126"/>
      <c r="EL150" s="126"/>
      <c r="EM150" s="126"/>
      <c r="EN150" s="126"/>
      <c r="EO150" s="126"/>
      <c r="EP150" s="126"/>
      <c r="EQ150" s="126"/>
      <c r="ER150" s="126"/>
      <c r="ES150" s="126"/>
      <c r="ET150" s="126"/>
      <c r="EU150" s="126"/>
      <c r="EV150" s="126"/>
      <c r="EW150" s="126"/>
      <c r="EX150" s="126"/>
      <c r="EY150" s="126"/>
      <c r="EZ150" s="126"/>
      <c r="FA150" s="126"/>
      <c r="FB150" s="126"/>
      <c r="FC150" s="126"/>
      <c r="FD150" s="126"/>
      <c r="FE150" s="126"/>
      <c r="FF150" s="126"/>
      <c r="FG150" s="126"/>
      <c r="FH150" s="126"/>
      <c r="FI150" s="126"/>
      <c r="FJ150" s="126"/>
      <c r="FK150" s="126"/>
      <c r="FL150" s="126"/>
      <c r="FM150" s="126"/>
      <c r="FN150" s="126"/>
      <c r="FO150" s="126"/>
      <c r="FP150" s="126"/>
      <c r="FQ150" s="126"/>
      <c r="FR150" s="126"/>
      <c r="FS150" s="126"/>
      <c r="FT150" s="126"/>
      <c r="FU150" s="126"/>
      <c r="FV150" s="126"/>
      <c r="FW150" s="126"/>
      <c r="FX150" s="126"/>
      <c r="FY150" s="126"/>
      <c r="FZ150" s="126"/>
      <c r="GA150" s="126"/>
      <c r="GB150" s="126"/>
      <c r="GC150" s="126"/>
      <c r="GD150" s="126"/>
      <c r="GE150" s="126"/>
      <c r="GF150" s="126"/>
      <c r="GG150" s="126"/>
      <c r="GH150" s="126"/>
      <c r="GI150" s="126"/>
      <c r="GJ150" s="126"/>
      <c r="GK150" s="126"/>
      <c r="GL150" s="126"/>
      <c r="GM150" s="126"/>
      <c r="GN150" s="126"/>
      <c r="GO150" s="126"/>
      <c r="GP150" s="126"/>
      <c r="GQ150" s="126"/>
      <c r="GR150" s="126"/>
      <c r="GS150" s="126"/>
      <c r="GT150" s="126"/>
      <c r="GU150" s="126"/>
      <c r="GV150" s="126"/>
      <c r="GW150" s="126"/>
      <c r="GX150" s="126"/>
      <c r="GY150" s="126"/>
      <c r="GZ150" s="126"/>
      <c r="HA150" s="126"/>
      <c r="HB150" s="126"/>
      <c r="HC150" s="126"/>
      <c r="HD150" s="126"/>
      <c r="HE150" s="126"/>
      <c r="HF150" s="126"/>
      <c r="HG150" s="126"/>
      <c r="HH150" s="126"/>
      <c r="HI150" s="126"/>
    </row>
    <row r="151" spans="1:217" x14ac:dyDescent="0.25">
      <c r="A151" s="120"/>
      <c r="B151" s="102">
        <f t="shared" si="9"/>
        <v>150</v>
      </c>
      <c r="C151" s="110">
        <v>38687</v>
      </c>
      <c r="D151" s="111">
        <v>0.36</v>
      </c>
      <c r="E151" s="112">
        <f t="shared" si="10"/>
        <v>1.0036</v>
      </c>
      <c r="F151" s="112">
        <f>ROUND(PRODUCT(E151:$E$356),6)</f>
        <v>2.3529360000000001</v>
      </c>
      <c r="G151" s="113"/>
      <c r="H151" s="114">
        <f t="shared" si="11"/>
        <v>0</v>
      </c>
      <c r="I151" s="121"/>
      <c r="J151" s="120"/>
      <c r="K151" s="62"/>
      <c r="L151" s="109"/>
    </row>
    <row r="152" spans="1:217" x14ac:dyDescent="0.25">
      <c r="A152" s="120"/>
      <c r="B152" s="102">
        <f t="shared" si="9"/>
        <v>151</v>
      </c>
      <c r="C152" s="110">
        <v>38718</v>
      </c>
      <c r="D152" s="111">
        <v>0.59</v>
      </c>
      <c r="E152" s="112">
        <f t="shared" si="10"/>
        <v>1.0059</v>
      </c>
      <c r="F152" s="112">
        <f>ROUND(PRODUCT(E152:$E$356),6)</f>
        <v>2.3444959999999999</v>
      </c>
      <c r="G152" s="155"/>
      <c r="H152" s="114">
        <f t="shared" si="11"/>
        <v>0</v>
      </c>
      <c r="I152" s="15"/>
      <c r="J152" s="120"/>
      <c r="K152" s="62"/>
      <c r="L152" s="109"/>
    </row>
    <row r="153" spans="1:217" x14ac:dyDescent="0.25">
      <c r="A153" s="120"/>
      <c r="B153" s="102">
        <f t="shared" si="9"/>
        <v>152</v>
      </c>
      <c r="C153" s="110">
        <v>38749</v>
      </c>
      <c r="D153" s="111">
        <v>0.41</v>
      </c>
      <c r="E153" s="112">
        <f t="shared" si="10"/>
        <v>1.0041</v>
      </c>
      <c r="F153" s="112">
        <f>ROUND(PRODUCT(E153:$E$356),6)</f>
        <v>2.3307449999999998</v>
      </c>
      <c r="G153" s="155"/>
      <c r="H153" s="114">
        <f t="shared" si="11"/>
        <v>0</v>
      </c>
      <c r="I153" s="15"/>
      <c r="J153" s="120"/>
      <c r="K153" s="62"/>
      <c r="L153" s="109"/>
    </row>
    <row r="154" spans="1:217" x14ac:dyDescent="0.25">
      <c r="A154" s="120"/>
      <c r="B154" s="102">
        <f t="shared" si="9"/>
        <v>153</v>
      </c>
      <c r="C154" s="110">
        <v>38777</v>
      </c>
      <c r="D154" s="111">
        <v>0.43</v>
      </c>
      <c r="E154" s="112">
        <f t="shared" si="10"/>
        <v>1.0043</v>
      </c>
      <c r="F154" s="112">
        <f>ROUND(PRODUCT(E154:$E$356),6)</f>
        <v>2.3212280000000001</v>
      </c>
      <c r="G154" s="155"/>
      <c r="H154" s="114">
        <f t="shared" si="11"/>
        <v>0</v>
      </c>
      <c r="I154" s="15"/>
      <c r="J154" s="120"/>
      <c r="K154" s="62"/>
      <c r="L154" s="109"/>
    </row>
    <row r="155" spans="1:217" x14ac:dyDescent="0.25">
      <c r="A155" s="120"/>
      <c r="B155" s="102">
        <f t="shared" si="9"/>
        <v>154</v>
      </c>
      <c r="C155" s="110">
        <v>38808</v>
      </c>
      <c r="D155" s="111">
        <v>0.21</v>
      </c>
      <c r="E155" s="112">
        <f t="shared" si="10"/>
        <v>1.0021</v>
      </c>
      <c r="F155" s="112">
        <f>ROUND(PRODUCT(E155:$E$356),6)</f>
        <v>2.3112889999999999</v>
      </c>
      <c r="G155" s="155"/>
      <c r="H155" s="114">
        <f t="shared" si="11"/>
        <v>0</v>
      </c>
      <c r="I155" s="15"/>
      <c r="J155" s="120"/>
      <c r="K155" s="62"/>
      <c r="L155" s="109"/>
    </row>
    <row r="156" spans="1:217" x14ac:dyDescent="0.25">
      <c r="A156" s="120"/>
      <c r="B156" s="102">
        <f t="shared" si="9"/>
        <v>155</v>
      </c>
      <c r="C156" s="110">
        <v>38838</v>
      </c>
      <c r="D156" s="111">
        <v>0.1</v>
      </c>
      <c r="E156" s="112">
        <f t="shared" si="10"/>
        <v>1.0009999999999999</v>
      </c>
      <c r="F156" s="112">
        <f>ROUND(PRODUCT(E156:$E$356),6)</f>
        <v>2.3064460000000002</v>
      </c>
      <c r="G156" s="155"/>
      <c r="H156" s="114">
        <f t="shared" si="11"/>
        <v>0</v>
      </c>
      <c r="I156" s="121"/>
      <c r="J156" s="120"/>
      <c r="K156" s="62"/>
      <c r="L156" s="109"/>
    </row>
    <row r="157" spans="1:217" x14ac:dyDescent="0.25">
      <c r="A157" s="120"/>
      <c r="B157" s="102">
        <f t="shared" si="9"/>
        <v>156</v>
      </c>
      <c r="C157" s="110">
        <v>38869</v>
      </c>
      <c r="D157" s="111">
        <v>-0.21</v>
      </c>
      <c r="E157" s="112">
        <f t="shared" si="10"/>
        <v>0.99790000000000001</v>
      </c>
      <c r="F157" s="112">
        <f>ROUND(PRODUCT(E157:$E$356),6)</f>
        <v>2.3041420000000001</v>
      </c>
      <c r="G157" s="155"/>
      <c r="H157" s="114">
        <f t="shared" si="11"/>
        <v>0</v>
      </c>
      <c r="I157" s="121"/>
      <c r="J157" s="120"/>
      <c r="K157" s="62"/>
      <c r="L157" s="109"/>
    </row>
    <row r="158" spans="1:217" x14ac:dyDescent="0.25">
      <c r="A158" s="120"/>
      <c r="B158" s="102">
        <f t="shared" si="9"/>
        <v>157</v>
      </c>
      <c r="C158" s="110">
        <v>38899</v>
      </c>
      <c r="D158" s="111">
        <v>0.19</v>
      </c>
      <c r="E158" s="112">
        <f t="shared" si="10"/>
        <v>1.0019</v>
      </c>
      <c r="F158" s="112">
        <f>ROUND(PRODUCT(E158:$E$356),6)</f>
        <v>2.3089909999999998</v>
      </c>
      <c r="G158" s="155"/>
      <c r="H158" s="114">
        <f t="shared" si="11"/>
        <v>0</v>
      </c>
      <c r="I158" s="121"/>
      <c r="J158" s="120"/>
      <c r="K158" s="62"/>
      <c r="L158" s="109"/>
    </row>
    <row r="159" spans="1:217" x14ac:dyDescent="0.25">
      <c r="A159" s="120"/>
      <c r="B159" s="102">
        <f t="shared" si="9"/>
        <v>158</v>
      </c>
      <c r="C159" s="110">
        <v>38930</v>
      </c>
      <c r="D159" s="111">
        <v>0.05</v>
      </c>
      <c r="E159" s="112">
        <f t="shared" si="10"/>
        <v>1.0004999999999999</v>
      </c>
      <c r="F159" s="112">
        <f>ROUND(PRODUCT(E159:$E$356),6)</f>
        <v>2.3046120000000001</v>
      </c>
      <c r="G159" s="155"/>
      <c r="H159" s="114">
        <f t="shared" si="11"/>
        <v>0</v>
      </c>
      <c r="I159" s="121"/>
      <c r="J159" s="120"/>
      <c r="K159" s="62"/>
      <c r="L159" s="109"/>
    </row>
    <row r="160" spans="1:217" x14ac:dyDescent="0.25">
      <c r="A160" s="120"/>
      <c r="B160" s="102">
        <f t="shared" si="9"/>
        <v>159</v>
      </c>
      <c r="C160" s="110">
        <v>38961</v>
      </c>
      <c r="D160" s="111">
        <v>0.21</v>
      </c>
      <c r="E160" s="112">
        <f t="shared" si="10"/>
        <v>1.0021</v>
      </c>
      <c r="F160" s="112">
        <f>ROUND(PRODUCT(E160:$E$356),6)</f>
        <v>2.3034599999999998</v>
      </c>
      <c r="G160" s="155"/>
      <c r="H160" s="114">
        <f t="shared" si="11"/>
        <v>0</v>
      </c>
      <c r="I160" s="121"/>
      <c r="J160" s="120"/>
      <c r="K160" s="62"/>
      <c r="L160" s="109"/>
    </row>
    <row r="161" spans="1:217" x14ac:dyDescent="0.25">
      <c r="A161" s="120"/>
      <c r="B161" s="102">
        <f t="shared" si="9"/>
        <v>160</v>
      </c>
      <c r="C161" s="110">
        <v>38991</v>
      </c>
      <c r="D161" s="111">
        <v>0.33</v>
      </c>
      <c r="E161" s="112">
        <f t="shared" si="10"/>
        <v>1.0033000000000001</v>
      </c>
      <c r="F161" s="112">
        <f>ROUND(PRODUCT(E161:$E$356),6)</f>
        <v>2.2986330000000001</v>
      </c>
      <c r="G161" s="155"/>
      <c r="H161" s="114">
        <f t="shared" si="11"/>
        <v>0</v>
      </c>
      <c r="I161" s="121"/>
      <c r="J161" s="120"/>
      <c r="K161" s="62"/>
      <c r="L161" s="109"/>
    </row>
    <row r="162" spans="1:217" x14ac:dyDescent="0.25">
      <c r="A162" s="120"/>
      <c r="B162" s="102">
        <f t="shared" si="9"/>
        <v>161</v>
      </c>
      <c r="C162" s="110">
        <v>39022</v>
      </c>
      <c r="D162" s="111">
        <v>0.31</v>
      </c>
      <c r="E162" s="112">
        <f t="shared" si="10"/>
        <v>1.0031000000000001</v>
      </c>
      <c r="F162" s="112">
        <f>ROUND(PRODUCT(E162:$E$356),6)</f>
        <v>2.2910720000000002</v>
      </c>
      <c r="G162" s="155"/>
      <c r="H162" s="114">
        <f t="shared" si="11"/>
        <v>0</v>
      </c>
      <c r="I162" s="121"/>
      <c r="J162" s="120"/>
      <c r="K162" s="62"/>
      <c r="L162" s="109"/>
    </row>
    <row r="163" spans="1:217" s="127" customFormat="1" x14ac:dyDescent="0.25">
      <c r="A163" s="124"/>
      <c r="B163" s="103">
        <f t="shared" si="9"/>
        <v>162</v>
      </c>
      <c r="C163" s="115" t="s">
        <v>3</v>
      </c>
      <c r="D163" s="116">
        <f>D164</f>
        <v>0.48</v>
      </c>
      <c r="E163" s="117" t="s">
        <v>1</v>
      </c>
      <c r="F163" s="118">
        <f>ROUND(PRODUCT(E163:$E$356),6)</f>
        <v>2.283992</v>
      </c>
      <c r="G163" s="155"/>
      <c r="H163" s="119">
        <f t="shared" si="11"/>
        <v>0</v>
      </c>
      <c r="I163" s="128"/>
      <c r="J163" s="120"/>
      <c r="K163" s="62"/>
      <c r="L163" s="109"/>
      <c r="M163" s="126"/>
      <c r="N163" s="126"/>
      <c r="O163" s="126"/>
      <c r="P163" s="126"/>
      <c r="Q163" s="126"/>
      <c r="R163" s="126"/>
      <c r="S163" s="126"/>
      <c r="T163" s="126"/>
      <c r="U163" s="126"/>
      <c r="V163" s="126"/>
      <c r="W163" s="126"/>
      <c r="X163" s="126"/>
      <c r="Y163" s="126"/>
      <c r="Z163" s="126"/>
      <c r="AA163" s="126"/>
      <c r="AB163" s="126"/>
      <c r="AC163" s="126"/>
      <c r="AD163" s="126"/>
      <c r="AE163" s="126"/>
      <c r="AF163" s="126"/>
      <c r="AG163" s="126"/>
      <c r="AH163" s="126"/>
      <c r="AI163" s="126"/>
      <c r="AJ163" s="126"/>
      <c r="AK163" s="126"/>
      <c r="AL163" s="126"/>
      <c r="AM163" s="126"/>
      <c r="AN163" s="126"/>
      <c r="AO163" s="126"/>
      <c r="AP163" s="126"/>
      <c r="AQ163" s="126"/>
      <c r="AR163" s="126"/>
      <c r="AS163" s="126"/>
      <c r="AT163" s="126"/>
      <c r="AU163" s="126"/>
      <c r="AV163" s="126"/>
      <c r="AW163" s="126"/>
      <c r="AX163" s="126"/>
      <c r="AY163" s="126"/>
      <c r="AZ163" s="126"/>
      <c r="BA163" s="126"/>
      <c r="BB163" s="126"/>
      <c r="BC163" s="126"/>
      <c r="BD163" s="126"/>
      <c r="BE163" s="126"/>
      <c r="BF163" s="126"/>
      <c r="BG163" s="126"/>
      <c r="BH163" s="126"/>
      <c r="BI163" s="126"/>
      <c r="BJ163" s="126"/>
      <c r="BK163" s="126"/>
      <c r="BL163" s="126"/>
      <c r="BM163" s="126"/>
      <c r="BN163" s="126"/>
      <c r="BO163" s="126"/>
      <c r="BP163" s="126"/>
      <c r="BQ163" s="126"/>
      <c r="BR163" s="126"/>
      <c r="BS163" s="126"/>
      <c r="BT163" s="126"/>
      <c r="BU163" s="126"/>
      <c r="BV163" s="126"/>
      <c r="BW163" s="126"/>
      <c r="BX163" s="126"/>
      <c r="BY163" s="126"/>
      <c r="BZ163" s="126"/>
      <c r="CA163" s="126"/>
      <c r="CB163" s="126"/>
      <c r="CC163" s="126"/>
      <c r="CD163" s="126"/>
      <c r="CE163" s="126"/>
      <c r="CF163" s="126"/>
      <c r="CG163" s="126"/>
      <c r="CH163" s="126"/>
      <c r="CI163" s="126"/>
      <c r="CJ163" s="126"/>
      <c r="CK163" s="126"/>
      <c r="CL163" s="126"/>
      <c r="CM163" s="126"/>
      <c r="CN163" s="126"/>
      <c r="CO163" s="126"/>
      <c r="CP163" s="126"/>
      <c r="CQ163" s="126"/>
      <c r="CR163" s="126"/>
      <c r="CS163" s="126"/>
      <c r="CT163" s="126"/>
      <c r="CU163" s="126"/>
      <c r="CV163" s="126"/>
      <c r="CW163" s="126"/>
      <c r="CX163" s="126"/>
      <c r="CY163" s="126"/>
      <c r="CZ163" s="126"/>
      <c r="DA163" s="126"/>
      <c r="DB163" s="126"/>
      <c r="DC163" s="126"/>
      <c r="DD163" s="126"/>
      <c r="DE163" s="126"/>
      <c r="DF163" s="126"/>
      <c r="DG163" s="126"/>
      <c r="DH163" s="126"/>
      <c r="DI163" s="126"/>
      <c r="DJ163" s="126"/>
      <c r="DK163" s="126"/>
      <c r="DL163" s="126"/>
      <c r="DM163" s="126"/>
      <c r="DN163" s="126"/>
      <c r="DO163" s="126"/>
      <c r="DP163" s="126"/>
      <c r="DQ163" s="126"/>
      <c r="DR163" s="126"/>
      <c r="DS163" s="126"/>
      <c r="DT163" s="126"/>
      <c r="DU163" s="126"/>
      <c r="DV163" s="126"/>
      <c r="DW163" s="126"/>
      <c r="DX163" s="126"/>
      <c r="DY163" s="126"/>
      <c r="DZ163" s="126"/>
      <c r="EA163" s="126"/>
      <c r="EB163" s="126"/>
      <c r="EC163" s="126"/>
      <c r="ED163" s="126"/>
      <c r="EE163" s="126"/>
      <c r="EF163" s="126"/>
      <c r="EG163" s="126"/>
      <c r="EH163" s="126"/>
      <c r="EI163" s="126"/>
      <c r="EJ163" s="126"/>
      <c r="EK163" s="126"/>
      <c r="EL163" s="126"/>
      <c r="EM163" s="126"/>
      <c r="EN163" s="126"/>
      <c r="EO163" s="126"/>
      <c r="EP163" s="126"/>
      <c r="EQ163" s="126"/>
      <c r="ER163" s="126"/>
      <c r="ES163" s="126"/>
      <c r="ET163" s="126"/>
      <c r="EU163" s="126"/>
      <c r="EV163" s="126"/>
      <c r="EW163" s="126"/>
      <c r="EX163" s="126"/>
      <c r="EY163" s="126"/>
      <c r="EZ163" s="126"/>
      <c r="FA163" s="126"/>
      <c r="FB163" s="126"/>
      <c r="FC163" s="126"/>
      <c r="FD163" s="126"/>
      <c r="FE163" s="126"/>
      <c r="FF163" s="126"/>
      <c r="FG163" s="126"/>
      <c r="FH163" s="126"/>
      <c r="FI163" s="126"/>
      <c r="FJ163" s="126"/>
      <c r="FK163" s="126"/>
      <c r="FL163" s="126"/>
      <c r="FM163" s="126"/>
      <c r="FN163" s="126"/>
      <c r="FO163" s="126"/>
      <c r="FP163" s="126"/>
      <c r="FQ163" s="126"/>
      <c r="FR163" s="126"/>
      <c r="FS163" s="126"/>
      <c r="FT163" s="126"/>
      <c r="FU163" s="126"/>
      <c r="FV163" s="126"/>
      <c r="FW163" s="126"/>
      <c r="FX163" s="126"/>
      <c r="FY163" s="126"/>
      <c r="FZ163" s="126"/>
      <c r="GA163" s="126"/>
      <c r="GB163" s="126"/>
      <c r="GC163" s="126"/>
      <c r="GD163" s="126"/>
      <c r="GE163" s="126"/>
      <c r="GF163" s="126"/>
      <c r="GG163" s="126"/>
      <c r="GH163" s="126"/>
      <c r="GI163" s="126"/>
      <c r="GJ163" s="126"/>
      <c r="GK163" s="126"/>
      <c r="GL163" s="126"/>
      <c r="GM163" s="126"/>
      <c r="GN163" s="126"/>
      <c r="GO163" s="126"/>
      <c r="GP163" s="126"/>
      <c r="GQ163" s="126"/>
      <c r="GR163" s="126"/>
      <c r="GS163" s="126"/>
      <c r="GT163" s="126"/>
      <c r="GU163" s="126"/>
      <c r="GV163" s="126"/>
      <c r="GW163" s="126"/>
      <c r="GX163" s="126"/>
      <c r="GY163" s="126"/>
      <c r="GZ163" s="126"/>
      <c r="HA163" s="126"/>
      <c r="HB163" s="126"/>
      <c r="HC163" s="126"/>
      <c r="HD163" s="126"/>
      <c r="HE163" s="126"/>
      <c r="HF163" s="126"/>
      <c r="HG163" s="126"/>
      <c r="HH163" s="126"/>
      <c r="HI163" s="126"/>
    </row>
    <row r="164" spans="1:217" x14ac:dyDescent="0.25">
      <c r="A164" s="120"/>
      <c r="B164" s="102">
        <f t="shared" si="9"/>
        <v>163</v>
      </c>
      <c r="C164" s="110">
        <v>39052</v>
      </c>
      <c r="D164" s="111">
        <v>0.48</v>
      </c>
      <c r="E164" s="112">
        <f t="shared" si="10"/>
        <v>1.0047999999999999</v>
      </c>
      <c r="F164" s="112">
        <f>ROUND(PRODUCT(E164:$E$356),6)</f>
        <v>2.283992</v>
      </c>
      <c r="G164" s="155"/>
      <c r="H164" s="114">
        <f t="shared" si="11"/>
        <v>0</v>
      </c>
      <c r="I164" s="121"/>
      <c r="J164" s="120"/>
      <c r="K164" s="62"/>
      <c r="L164" s="109"/>
    </row>
    <row r="165" spans="1:217" x14ac:dyDescent="0.25">
      <c r="A165" s="120"/>
      <c r="B165" s="102">
        <f t="shared" si="9"/>
        <v>164</v>
      </c>
      <c r="C165" s="110">
        <v>39083</v>
      </c>
      <c r="D165" s="111">
        <v>0.44</v>
      </c>
      <c r="E165" s="112">
        <f t="shared" si="10"/>
        <v>1.0044</v>
      </c>
      <c r="F165" s="112">
        <f>ROUND(PRODUCT(E165:$E$356),6)</f>
        <v>2.2730809999999999</v>
      </c>
      <c r="G165" s="155"/>
      <c r="H165" s="114">
        <f t="shared" si="11"/>
        <v>0</v>
      </c>
      <c r="I165" s="121"/>
      <c r="J165" s="120"/>
      <c r="K165" s="62"/>
      <c r="L165" s="109"/>
      <c r="M165" s="129"/>
      <c r="N165" s="129"/>
      <c r="O165" s="129"/>
      <c r="P165" s="129"/>
      <c r="Q165" s="129"/>
      <c r="R165" s="129"/>
      <c r="S165" s="129"/>
      <c r="T165" s="129"/>
      <c r="U165" s="129"/>
      <c r="V165" s="129"/>
      <c r="W165" s="129"/>
      <c r="X165" s="129"/>
      <c r="Y165" s="129"/>
      <c r="Z165" s="129"/>
      <c r="AA165" s="129"/>
      <c r="AB165" s="129"/>
      <c r="AC165" s="129"/>
      <c r="AD165" s="129"/>
      <c r="AE165" s="129"/>
      <c r="AF165" s="129"/>
      <c r="AG165" s="129"/>
      <c r="AH165" s="129"/>
      <c r="AI165" s="129"/>
      <c r="AJ165" s="129"/>
      <c r="AK165" s="129"/>
      <c r="AL165" s="129"/>
      <c r="AM165" s="129"/>
      <c r="AN165" s="129"/>
      <c r="AO165" s="129"/>
      <c r="AP165" s="129"/>
      <c r="AQ165" s="129"/>
      <c r="AR165" s="129"/>
      <c r="AS165" s="129"/>
      <c r="AT165" s="129"/>
      <c r="AU165" s="129"/>
      <c r="AV165" s="129"/>
      <c r="AW165" s="129"/>
      <c r="AX165" s="129"/>
      <c r="AY165" s="129"/>
      <c r="AZ165" s="129"/>
      <c r="BA165" s="129"/>
      <c r="BB165" s="129"/>
      <c r="BC165" s="129"/>
      <c r="BD165" s="129"/>
      <c r="BE165" s="129"/>
      <c r="BF165" s="129"/>
      <c r="BG165" s="129"/>
      <c r="BH165" s="129"/>
      <c r="BI165" s="129"/>
      <c r="BJ165" s="129"/>
      <c r="BK165" s="129"/>
      <c r="BL165" s="129"/>
      <c r="BM165" s="129"/>
      <c r="BN165" s="129"/>
      <c r="BO165" s="129"/>
      <c r="BP165" s="129"/>
      <c r="BQ165" s="129"/>
      <c r="BR165" s="129"/>
      <c r="BS165" s="129"/>
      <c r="BT165" s="129"/>
      <c r="BU165" s="129"/>
      <c r="BV165" s="129"/>
      <c r="BW165" s="129"/>
      <c r="BX165" s="129"/>
      <c r="BY165" s="129"/>
      <c r="BZ165" s="129"/>
      <c r="CA165" s="129"/>
      <c r="CB165" s="129"/>
      <c r="CC165" s="129"/>
      <c r="CD165" s="129"/>
      <c r="CE165" s="129"/>
      <c r="CF165" s="129"/>
      <c r="CG165" s="129"/>
      <c r="CH165" s="129"/>
      <c r="CI165" s="129"/>
      <c r="CJ165" s="129"/>
      <c r="CK165" s="129"/>
      <c r="CL165" s="129"/>
      <c r="CM165" s="129"/>
      <c r="CN165" s="129"/>
      <c r="CO165" s="129"/>
      <c r="CP165" s="129"/>
      <c r="CQ165" s="129"/>
      <c r="CR165" s="129"/>
      <c r="CS165" s="129"/>
      <c r="CT165" s="129"/>
      <c r="CU165" s="129"/>
      <c r="CV165" s="129"/>
      <c r="CW165" s="129"/>
      <c r="CX165" s="129"/>
      <c r="CY165" s="129"/>
      <c r="CZ165" s="129"/>
      <c r="DA165" s="129"/>
      <c r="DB165" s="129"/>
      <c r="DC165" s="129"/>
      <c r="DD165" s="129"/>
      <c r="DE165" s="129"/>
      <c r="DF165" s="129"/>
      <c r="DG165" s="129"/>
      <c r="DH165" s="129"/>
      <c r="DI165" s="129"/>
      <c r="DJ165" s="129"/>
      <c r="DK165" s="129"/>
      <c r="DL165" s="129"/>
      <c r="DM165" s="129"/>
      <c r="DN165" s="129"/>
      <c r="DO165" s="129"/>
      <c r="DP165" s="129"/>
      <c r="DQ165" s="129"/>
      <c r="DR165" s="129"/>
      <c r="DS165" s="129"/>
      <c r="DT165" s="129"/>
      <c r="DU165" s="129"/>
      <c r="DV165" s="129"/>
      <c r="DW165" s="129"/>
      <c r="DX165" s="129"/>
      <c r="DY165" s="129"/>
      <c r="DZ165" s="129"/>
      <c r="EA165" s="129"/>
      <c r="EB165" s="129"/>
      <c r="EC165" s="129"/>
      <c r="ED165" s="129"/>
      <c r="EE165" s="129"/>
      <c r="EF165" s="129"/>
      <c r="EG165" s="129"/>
      <c r="EH165" s="129"/>
      <c r="EI165" s="129"/>
      <c r="EJ165" s="129"/>
      <c r="EK165" s="129"/>
      <c r="EL165" s="129"/>
      <c r="EM165" s="129"/>
      <c r="EN165" s="129"/>
      <c r="EO165" s="129"/>
      <c r="EP165" s="129"/>
      <c r="EQ165" s="129"/>
      <c r="ER165" s="129"/>
      <c r="ES165" s="129"/>
      <c r="ET165" s="129"/>
      <c r="EU165" s="129"/>
      <c r="EV165" s="129"/>
      <c r="EW165" s="129"/>
      <c r="EX165" s="129"/>
      <c r="EY165" s="129"/>
      <c r="EZ165" s="129"/>
      <c r="FA165" s="129"/>
      <c r="FB165" s="129"/>
      <c r="FC165" s="129"/>
      <c r="FD165" s="129"/>
      <c r="FE165" s="129"/>
      <c r="FF165" s="129"/>
      <c r="FG165" s="129"/>
      <c r="FH165" s="129"/>
      <c r="FI165" s="129"/>
      <c r="FJ165" s="129"/>
      <c r="FK165" s="129"/>
      <c r="FL165" s="129"/>
      <c r="FM165" s="129"/>
      <c r="FN165" s="129"/>
      <c r="FO165" s="129"/>
      <c r="FP165" s="129"/>
      <c r="FQ165" s="129"/>
      <c r="FR165" s="129"/>
      <c r="FS165" s="129"/>
      <c r="FT165" s="129"/>
      <c r="FU165" s="129"/>
      <c r="FV165" s="129"/>
      <c r="FW165" s="129"/>
      <c r="FX165" s="129"/>
      <c r="FY165" s="129"/>
      <c r="FZ165" s="129"/>
      <c r="GA165" s="129"/>
      <c r="GB165" s="129"/>
      <c r="GC165" s="129"/>
      <c r="GD165" s="129"/>
      <c r="GE165" s="129"/>
      <c r="GF165" s="129"/>
      <c r="GG165" s="129"/>
      <c r="GH165" s="129"/>
      <c r="GI165" s="129"/>
      <c r="GJ165" s="129"/>
      <c r="GK165" s="129"/>
      <c r="GL165" s="129"/>
      <c r="GM165" s="129"/>
      <c r="GN165" s="129"/>
      <c r="GO165" s="129"/>
      <c r="GP165" s="129"/>
      <c r="GQ165" s="129"/>
      <c r="GR165" s="129"/>
      <c r="GS165" s="129"/>
      <c r="GT165" s="129"/>
      <c r="GU165" s="129"/>
      <c r="GV165" s="129"/>
      <c r="GW165" s="129"/>
      <c r="GX165" s="129"/>
      <c r="GY165" s="129"/>
      <c r="GZ165" s="129"/>
      <c r="HA165" s="129"/>
      <c r="HB165" s="129"/>
      <c r="HC165" s="129"/>
      <c r="HD165" s="129"/>
      <c r="HE165" s="129"/>
      <c r="HF165" s="129"/>
      <c r="HG165" s="129"/>
      <c r="HH165" s="129"/>
      <c r="HI165" s="129"/>
    </row>
    <row r="166" spans="1:217" x14ac:dyDescent="0.25">
      <c r="A166" s="120"/>
      <c r="B166" s="102">
        <f t="shared" si="9"/>
        <v>165</v>
      </c>
      <c r="C166" s="110">
        <v>39114</v>
      </c>
      <c r="D166" s="111">
        <v>0.44</v>
      </c>
      <c r="E166" s="112">
        <f t="shared" si="10"/>
        <v>1.0044</v>
      </c>
      <c r="F166" s="112">
        <f>ROUND(PRODUCT(E166:$E$356),6)</f>
        <v>2.2631230000000002</v>
      </c>
      <c r="G166" s="155"/>
      <c r="H166" s="114">
        <f t="shared" si="11"/>
        <v>0</v>
      </c>
      <c r="I166" s="121"/>
      <c r="J166" s="120"/>
      <c r="K166" s="62"/>
      <c r="L166" s="109"/>
      <c r="M166" s="129"/>
      <c r="N166" s="129"/>
      <c r="O166" s="129"/>
      <c r="P166" s="129"/>
      <c r="Q166" s="129"/>
      <c r="R166" s="129"/>
      <c r="S166" s="129"/>
      <c r="T166" s="129"/>
      <c r="U166" s="129"/>
      <c r="V166" s="129"/>
      <c r="W166" s="129"/>
      <c r="X166" s="129"/>
      <c r="Y166" s="129"/>
      <c r="Z166" s="129"/>
      <c r="AA166" s="129"/>
      <c r="AB166" s="129"/>
      <c r="AC166" s="129"/>
      <c r="AD166" s="129"/>
      <c r="AE166" s="129"/>
      <c r="AF166" s="129"/>
      <c r="AG166" s="129"/>
      <c r="AH166" s="129"/>
      <c r="AI166" s="129"/>
      <c r="AJ166" s="129"/>
      <c r="AK166" s="129"/>
      <c r="AL166" s="129"/>
      <c r="AM166" s="129"/>
      <c r="AN166" s="129"/>
      <c r="AO166" s="129"/>
      <c r="AP166" s="129"/>
      <c r="AQ166" s="129"/>
      <c r="AR166" s="129"/>
      <c r="AS166" s="129"/>
      <c r="AT166" s="129"/>
      <c r="AU166" s="129"/>
      <c r="AV166" s="129"/>
      <c r="AW166" s="129"/>
      <c r="AX166" s="129"/>
      <c r="AY166" s="129"/>
      <c r="AZ166" s="129"/>
      <c r="BA166" s="129"/>
      <c r="BB166" s="129"/>
      <c r="BC166" s="129"/>
      <c r="BD166" s="129"/>
      <c r="BE166" s="129"/>
      <c r="BF166" s="129"/>
      <c r="BG166" s="129"/>
      <c r="BH166" s="129"/>
      <c r="BI166" s="129"/>
      <c r="BJ166" s="129"/>
      <c r="BK166" s="129"/>
      <c r="BL166" s="129"/>
      <c r="BM166" s="129"/>
      <c r="BN166" s="129"/>
      <c r="BO166" s="129"/>
      <c r="BP166" s="129"/>
      <c r="BQ166" s="129"/>
      <c r="BR166" s="129"/>
      <c r="BS166" s="129"/>
      <c r="BT166" s="129"/>
      <c r="BU166" s="129"/>
      <c r="BV166" s="129"/>
      <c r="BW166" s="129"/>
      <c r="BX166" s="129"/>
      <c r="BY166" s="129"/>
      <c r="BZ166" s="129"/>
      <c r="CA166" s="129"/>
      <c r="CB166" s="129"/>
      <c r="CC166" s="129"/>
      <c r="CD166" s="129"/>
      <c r="CE166" s="129"/>
      <c r="CF166" s="129"/>
      <c r="CG166" s="129"/>
      <c r="CH166" s="129"/>
      <c r="CI166" s="129"/>
      <c r="CJ166" s="129"/>
      <c r="CK166" s="129"/>
      <c r="CL166" s="129"/>
      <c r="CM166" s="129"/>
      <c r="CN166" s="129"/>
      <c r="CO166" s="129"/>
      <c r="CP166" s="129"/>
      <c r="CQ166" s="129"/>
      <c r="CR166" s="129"/>
      <c r="CS166" s="129"/>
      <c r="CT166" s="129"/>
      <c r="CU166" s="129"/>
      <c r="CV166" s="129"/>
      <c r="CW166" s="129"/>
      <c r="CX166" s="129"/>
      <c r="CY166" s="129"/>
      <c r="CZ166" s="129"/>
      <c r="DA166" s="129"/>
      <c r="DB166" s="129"/>
      <c r="DC166" s="129"/>
      <c r="DD166" s="129"/>
      <c r="DE166" s="129"/>
      <c r="DF166" s="129"/>
      <c r="DG166" s="129"/>
      <c r="DH166" s="129"/>
      <c r="DI166" s="129"/>
      <c r="DJ166" s="129"/>
      <c r="DK166" s="129"/>
      <c r="DL166" s="129"/>
      <c r="DM166" s="129"/>
      <c r="DN166" s="129"/>
      <c r="DO166" s="129"/>
      <c r="DP166" s="129"/>
      <c r="DQ166" s="129"/>
      <c r="DR166" s="129"/>
      <c r="DS166" s="129"/>
      <c r="DT166" s="129"/>
      <c r="DU166" s="129"/>
      <c r="DV166" s="129"/>
      <c r="DW166" s="129"/>
      <c r="DX166" s="129"/>
      <c r="DY166" s="129"/>
      <c r="DZ166" s="129"/>
      <c r="EA166" s="129"/>
      <c r="EB166" s="129"/>
      <c r="EC166" s="129"/>
      <c r="ED166" s="129"/>
      <c r="EE166" s="129"/>
      <c r="EF166" s="129"/>
      <c r="EG166" s="129"/>
      <c r="EH166" s="129"/>
      <c r="EI166" s="129"/>
      <c r="EJ166" s="129"/>
      <c r="EK166" s="129"/>
      <c r="EL166" s="129"/>
      <c r="EM166" s="129"/>
      <c r="EN166" s="129"/>
      <c r="EO166" s="129"/>
      <c r="EP166" s="129"/>
      <c r="EQ166" s="129"/>
      <c r="ER166" s="129"/>
      <c r="ES166" s="129"/>
      <c r="ET166" s="129"/>
      <c r="EU166" s="129"/>
      <c r="EV166" s="129"/>
      <c r="EW166" s="129"/>
      <c r="EX166" s="129"/>
      <c r="EY166" s="129"/>
      <c r="EZ166" s="129"/>
      <c r="FA166" s="129"/>
      <c r="FB166" s="129"/>
      <c r="FC166" s="129"/>
      <c r="FD166" s="129"/>
      <c r="FE166" s="129"/>
      <c r="FF166" s="129"/>
      <c r="FG166" s="129"/>
      <c r="FH166" s="129"/>
      <c r="FI166" s="129"/>
      <c r="FJ166" s="129"/>
      <c r="FK166" s="129"/>
      <c r="FL166" s="129"/>
      <c r="FM166" s="129"/>
      <c r="FN166" s="129"/>
      <c r="FO166" s="129"/>
      <c r="FP166" s="129"/>
      <c r="FQ166" s="129"/>
      <c r="FR166" s="129"/>
      <c r="FS166" s="129"/>
      <c r="FT166" s="129"/>
      <c r="FU166" s="129"/>
      <c r="FV166" s="129"/>
      <c r="FW166" s="129"/>
      <c r="FX166" s="129"/>
      <c r="FY166" s="129"/>
      <c r="FZ166" s="129"/>
      <c r="GA166" s="129"/>
      <c r="GB166" s="129"/>
      <c r="GC166" s="129"/>
      <c r="GD166" s="129"/>
      <c r="GE166" s="129"/>
      <c r="GF166" s="129"/>
      <c r="GG166" s="129"/>
      <c r="GH166" s="129"/>
      <c r="GI166" s="129"/>
      <c r="GJ166" s="129"/>
      <c r="GK166" s="129"/>
      <c r="GL166" s="129"/>
      <c r="GM166" s="129"/>
      <c r="GN166" s="129"/>
      <c r="GO166" s="129"/>
      <c r="GP166" s="129"/>
      <c r="GQ166" s="129"/>
      <c r="GR166" s="129"/>
      <c r="GS166" s="129"/>
      <c r="GT166" s="129"/>
      <c r="GU166" s="129"/>
      <c r="GV166" s="129"/>
      <c r="GW166" s="129"/>
      <c r="GX166" s="129"/>
      <c r="GY166" s="129"/>
      <c r="GZ166" s="129"/>
      <c r="HA166" s="129"/>
      <c r="HB166" s="129"/>
      <c r="HC166" s="129"/>
      <c r="HD166" s="129"/>
      <c r="HE166" s="129"/>
      <c r="HF166" s="129"/>
      <c r="HG166" s="129"/>
      <c r="HH166" s="129"/>
      <c r="HI166" s="129"/>
    </row>
    <row r="167" spans="1:217" x14ac:dyDescent="0.25">
      <c r="A167" s="120"/>
      <c r="B167" s="102">
        <f t="shared" si="9"/>
        <v>166</v>
      </c>
      <c r="C167" s="110">
        <v>39142</v>
      </c>
      <c r="D167" s="111">
        <v>0.37</v>
      </c>
      <c r="E167" s="112">
        <f t="shared" si="10"/>
        <v>1.0037</v>
      </c>
      <c r="F167" s="112">
        <f>ROUND(PRODUCT(E167:$E$356),6)</f>
        <v>2.253209</v>
      </c>
      <c r="G167" s="155"/>
      <c r="H167" s="114">
        <f t="shared" si="11"/>
        <v>0</v>
      </c>
      <c r="I167" s="121"/>
      <c r="J167" s="120"/>
      <c r="K167" s="62"/>
      <c r="L167" s="109"/>
      <c r="M167" s="129"/>
      <c r="N167" s="129"/>
      <c r="O167" s="129"/>
      <c r="P167" s="129"/>
      <c r="Q167" s="129"/>
      <c r="R167" s="129"/>
      <c r="S167" s="129"/>
      <c r="T167" s="129"/>
      <c r="U167" s="129"/>
      <c r="V167" s="129"/>
      <c r="W167" s="129"/>
      <c r="X167" s="129"/>
      <c r="Y167" s="129"/>
      <c r="Z167" s="129"/>
      <c r="AA167" s="129"/>
      <c r="AB167" s="129"/>
      <c r="AC167" s="129"/>
      <c r="AD167" s="129"/>
      <c r="AE167" s="129"/>
      <c r="AF167" s="129"/>
      <c r="AG167" s="129"/>
      <c r="AH167" s="129"/>
      <c r="AI167" s="129"/>
      <c r="AJ167" s="129"/>
      <c r="AK167" s="129"/>
      <c r="AL167" s="129"/>
      <c r="AM167" s="129"/>
      <c r="AN167" s="129"/>
      <c r="AO167" s="129"/>
      <c r="AP167" s="129"/>
      <c r="AQ167" s="129"/>
      <c r="AR167" s="129"/>
      <c r="AS167" s="129"/>
      <c r="AT167" s="129"/>
      <c r="AU167" s="129"/>
      <c r="AV167" s="129"/>
      <c r="AW167" s="129"/>
      <c r="AX167" s="129"/>
      <c r="AY167" s="129"/>
      <c r="AZ167" s="129"/>
      <c r="BA167" s="129"/>
      <c r="BB167" s="129"/>
      <c r="BC167" s="129"/>
      <c r="BD167" s="129"/>
      <c r="BE167" s="129"/>
      <c r="BF167" s="129"/>
      <c r="BG167" s="129"/>
      <c r="BH167" s="129"/>
      <c r="BI167" s="129"/>
      <c r="BJ167" s="129"/>
      <c r="BK167" s="129"/>
      <c r="BL167" s="129"/>
      <c r="BM167" s="129"/>
      <c r="BN167" s="129"/>
      <c r="BO167" s="129"/>
      <c r="BP167" s="129"/>
      <c r="BQ167" s="129"/>
      <c r="BR167" s="129"/>
      <c r="BS167" s="129"/>
      <c r="BT167" s="129"/>
      <c r="BU167" s="129"/>
      <c r="BV167" s="129"/>
      <c r="BW167" s="129"/>
      <c r="BX167" s="129"/>
      <c r="BY167" s="129"/>
      <c r="BZ167" s="129"/>
      <c r="CA167" s="129"/>
      <c r="CB167" s="129"/>
      <c r="CC167" s="129"/>
      <c r="CD167" s="129"/>
      <c r="CE167" s="129"/>
      <c r="CF167" s="129"/>
      <c r="CG167" s="129"/>
      <c r="CH167" s="129"/>
      <c r="CI167" s="129"/>
      <c r="CJ167" s="129"/>
      <c r="CK167" s="129"/>
      <c r="CL167" s="129"/>
      <c r="CM167" s="129"/>
      <c r="CN167" s="129"/>
      <c r="CO167" s="129"/>
      <c r="CP167" s="129"/>
      <c r="CQ167" s="129"/>
      <c r="CR167" s="129"/>
      <c r="CS167" s="129"/>
      <c r="CT167" s="129"/>
      <c r="CU167" s="129"/>
      <c r="CV167" s="129"/>
      <c r="CW167" s="129"/>
      <c r="CX167" s="129"/>
      <c r="CY167" s="129"/>
      <c r="CZ167" s="129"/>
      <c r="DA167" s="129"/>
      <c r="DB167" s="129"/>
      <c r="DC167" s="129"/>
      <c r="DD167" s="129"/>
      <c r="DE167" s="129"/>
      <c r="DF167" s="129"/>
      <c r="DG167" s="129"/>
      <c r="DH167" s="129"/>
      <c r="DI167" s="129"/>
      <c r="DJ167" s="129"/>
      <c r="DK167" s="129"/>
      <c r="DL167" s="129"/>
      <c r="DM167" s="129"/>
      <c r="DN167" s="129"/>
      <c r="DO167" s="129"/>
      <c r="DP167" s="129"/>
      <c r="DQ167" s="129"/>
      <c r="DR167" s="129"/>
      <c r="DS167" s="129"/>
      <c r="DT167" s="129"/>
      <c r="DU167" s="129"/>
      <c r="DV167" s="129"/>
      <c r="DW167" s="129"/>
      <c r="DX167" s="129"/>
      <c r="DY167" s="129"/>
      <c r="DZ167" s="129"/>
      <c r="EA167" s="129"/>
      <c r="EB167" s="129"/>
      <c r="EC167" s="129"/>
      <c r="ED167" s="129"/>
      <c r="EE167" s="129"/>
      <c r="EF167" s="129"/>
      <c r="EG167" s="129"/>
      <c r="EH167" s="129"/>
      <c r="EI167" s="129"/>
      <c r="EJ167" s="129"/>
      <c r="EK167" s="129"/>
      <c r="EL167" s="129"/>
      <c r="EM167" s="129"/>
      <c r="EN167" s="129"/>
      <c r="EO167" s="129"/>
      <c r="EP167" s="129"/>
      <c r="EQ167" s="129"/>
      <c r="ER167" s="129"/>
      <c r="ES167" s="129"/>
      <c r="ET167" s="129"/>
      <c r="EU167" s="129"/>
      <c r="EV167" s="129"/>
      <c r="EW167" s="129"/>
      <c r="EX167" s="129"/>
      <c r="EY167" s="129"/>
      <c r="EZ167" s="129"/>
      <c r="FA167" s="129"/>
      <c r="FB167" s="129"/>
      <c r="FC167" s="129"/>
      <c r="FD167" s="129"/>
      <c r="FE167" s="129"/>
      <c r="FF167" s="129"/>
      <c r="FG167" s="129"/>
      <c r="FH167" s="129"/>
      <c r="FI167" s="129"/>
      <c r="FJ167" s="129"/>
      <c r="FK167" s="129"/>
      <c r="FL167" s="129"/>
      <c r="FM167" s="129"/>
      <c r="FN167" s="129"/>
      <c r="FO167" s="129"/>
      <c r="FP167" s="129"/>
      <c r="FQ167" s="129"/>
      <c r="FR167" s="129"/>
      <c r="FS167" s="129"/>
      <c r="FT167" s="129"/>
      <c r="FU167" s="129"/>
      <c r="FV167" s="129"/>
      <c r="FW167" s="129"/>
      <c r="FX167" s="129"/>
      <c r="FY167" s="129"/>
      <c r="FZ167" s="129"/>
      <c r="GA167" s="129"/>
      <c r="GB167" s="129"/>
      <c r="GC167" s="129"/>
      <c r="GD167" s="129"/>
      <c r="GE167" s="129"/>
      <c r="GF167" s="129"/>
      <c r="GG167" s="129"/>
      <c r="GH167" s="129"/>
      <c r="GI167" s="129"/>
      <c r="GJ167" s="129"/>
      <c r="GK167" s="129"/>
      <c r="GL167" s="129"/>
      <c r="GM167" s="129"/>
      <c r="GN167" s="129"/>
      <c r="GO167" s="129"/>
      <c r="GP167" s="129"/>
      <c r="GQ167" s="129"/>
      <c r="GR167" s="129"/>
      <c r="GS167" s="129"/>
      <c r="GT167" s="129"/>
      <c r="GU167" s="129"/>
      <c r="GV167" s="129"/>
      <c r="GW167" s="129"/>
      <c r="GX167" s="129"/>
      <c r="GY167" s="129"/>
      <c r="GZ167" s="129"/>
      <c r="HA167" s="129"/>
      <c r="HB167" s="129"/>
      <c r="HC167" s="129"/>
      <c r="HD167" s="129"/>
      <c r="HE167" s="129"/>
      <c r="HF167" s="129"/>
      <c r="HG167" s="129"/>
      <c r="HH167" s="129"/>
      <c r="HI167" s="129"/>
    </row>
    <row r="168" spans="1:217" x14ac:dyDescent="0.25">
      <c r="A168" s="120"/>
      <c r="B168" s="102">
        <f t="shared" si="9"/>
        <v>167</v>
      </c>
      <c r="C168" s="110">
        <v>39173</v>
      </c>
      <c r="D168" s="111">
        <v>0.25</v>
      </c>
      <c r="E168" s="112">
        <f t="shared" si="10"/>
        <v>1.0024999999999999</v>
      </c>
      <c r="F168" s="112">
        <f>ROUND(PRODUCT(E168:$E$356),6)</f>
        <v>2.2449029999999999</v>
      </c>
      <c r="G168" s="155"/>
      <c r="H168" s="114">
        <f t="shared" si="11"/>
        <v>0</v>
      </c>
      <c r="I168" s="121"/>
      <c r="J168" s="120"/>
      <c r="K168" s="62"/>
      <c r="L168" s="109"/>
      <c r="M168" s="129"/>
      <c r="N168" s="129"/>
      <c r="O168" s="129"/>
      <c r="P168" s="129"/>
      <c r="Q168" s="129"/>
      <c r="R168" s="129"/>
      <c r="S168" s="129"/>
      <c r="T168" s="129"/>
      <c r="U168" s="129"/>
      <c r="V168" s="129"/>
      <c r="W168" s="129"/>
      <c r="X168" s="129"/>
      <c r="Y168" s="129"/>
      <c r="Z168" s="129"/>
      <c r="AA168" s="129"/>
      <c r="AB168" s="129"/>
      <c r="AC168" s="129"/>
      <c r="AD168" s="129"/>
      <c r="AE168" s="129"/>
      <c r="AF168" s="129"/>
      <c r="AG168" s="129"/>
      <c r="AH168" s="129"/>
      <c r="AI168" s="129"/>
      <c r="AJ168" s="129"/>
      <c r="AK168" s="129"/>
      <c r="AL168" s="129"/>
      <c r="AM168" s="129"/>
      <c r="AN168" s="129"/>
      <c r="AO168" s="129"/>
      <c r="AP168" s="129"/>
      <c r="AQ168" s="129"/>
      <c r="AR168" s="129"/>
      <c r="AS168" s="129"/>
      <c r="AT168" s="129"/>
      <c r="AU168" s="129"/>
      <c r="AV168" s="129"/>
      <c r="AW168" s="129"/>
      <c r="AX168" s="129"/>
      <c r="AY168" s="129"/>
      <c r="AZ168" s="129"/>
      <c r="BA168" s="129"/>
      <c r="BB168" s="129"/>
      <c r="BC168" s="129"/>
      <c r="BD168" s="129"/>
      <c r="BE168" s="129"/>
      <c r="BF168" s="129"/>
      <c r="BG168" s="129"/>
      <c r="BH168" s="129"/>
      <c r="BI168" s="129"/>
      <c r="BJ168" s="129"/>
      <c r="BK168" s="129"/>
      <c r="BL168" s="129"/>
      <c r="BM168" s="129"/>
      <c r="BN168" s="129"/>
      <c r="BO168" s="129"/>
      <c r="BP168" s="129"/>
      <c r="BQ168" s="129"/>
      <c r="BR168" s="129"/>
      <c r="BS168" s="129"/>
      <c r="BT168" s="129"/>
      <c r="BU168" s="129"/>
      <c r="BV168" s="129"/>
      <c r="BW168" s="129"/>
      <c r="BX168" s="129"/>
      <c r="BY168" s="129"/>
      <c r="BZ168" s="129"/>
      <c r="CA168" s="129"/>
      <c r="CB168" s="129"/>
      <c r="CC168" s="129"/>
      <c r="CD168" s="129"/>
      <c r="CE168" s="129"/>
      <c r="CF168" s="129"/>
      <c r="CG168" s="129"/>
      <c r="CH168" s="129"/>
      <c r="CI168" s="129"/>
      <c r="CJ168" s="129"/>
      <c r="CK168" s="129"/>
      <c r="CL168" s="129"/>
      <c r="CM168" s="129"/>
      <c r="CN168" s="129"/>
      <c r="CO168" s="129"/>
      <c r="CP168" s="129"/>
      <c r="CQ168" s="129"/>
      <c r="CR168" s="129"/>
      <c r="CS168" s="129"/>
      <c r="CT168" s="129"/>
      <c r="CU168" s="129"/>
      <c r="CV168" s="129"/>
      <c r="CW168" s="129"/>
      <c r="CX168" s="129"/>
      <c r="CY168" s="129"/>
      <c r="CZ168" s="129"/>
      <c r="DA168" s="129"/>
      <c r="DB168" s="129"/>
      <c r="DC168" s="129"/>
      <c r="DD168" s="129"/>
      <c r="DE168" s="129"/>
      <c r="DF168" s="129"/>
      <c r="DG168" s="129"/>
      <c r="DH168" s="129"/>
      <c r="DI168" s="129"/>
      <c r="DJ168" s="129"/>
      <c r="DK168" s="129"/>
      <c r="DL168" s="129"/>
      <c r="DM168" s="129"/>
      <c r="DN168" s="129"/>
      <c r="DO168" s="129"/>
      <c r="DP168" s="129"/>
      <c r="DQ168" s="129"/>
      <c r="DR168" s="129"/>
      <c r="DS168" s="129"/>
      <c r="DT168" s="129"/>
      <c r="DU168" s="129"/>
      <c r="DV168" s="129"/>
      <c r="DW168" s="129"/>
      <c r="DX168" s="129"/>
      <c r="DY168" s="129"/>
      <c r="DZ168" s="129"/>
      <c r="EA168" s="129"/>
      <c r="EB168" s="129"/>
      <c r="EC168" s="129"/>
      <c r="ED168" s="129"/>
      <c r="EE168" s="129"/>
      <c r="EF168" s="129"/>
      <c r="EG168" s="129"/>
      <c r="EH168" s="129"/>
      <c r="EI168" s="129"/>
      <c r="EJ168" s="129"/>
      <c r="EK168" s="129"/>
      <c r="EL168" s="129"/>
      <c r="EM168" s="129"/>
      <c r="EN168" s="129"/>
      <c r="EO168" s="129"/>
      <c r="EP168" s="129"/>
      <c r="EQ168" s="129"/>
      <c r="ER168" s="129"/>
      <c r="ES168" s="129"/>
      <c r="ET168" s="129"/>
      <c r="EU168" s="129"/>
      <c r="EV168" s="129"/>
      <c r="EW168" s="129"/>
      <c r="EX168" s="129"/>
      <c r="EY168" s="129"/>
      <c r="EZ168" s="129"/>
      <c r="FA168" s="129"/>
      <c r="FB168" s="129"/>
      <c r="FC168" s="129"/>
      <c r="FD168" s="129"/>
      <c r="FE168" s="129"/>
      <c r="FF168" s="129"/>
      <c r="FG168" s="129"/>
      <c r="FH168" s="129"/>
      <c r="FI168" s="129"/>
      <c r="FJ168" s="129"/>
      <c r="FK168" s="129"/>
      <c r="FL168" s="129"/>
      <c r="FM168" s="129"/>
      <c r="FN168" s="129"/>
      <c r="FO168" s="129"/>
      <c r="FP168" s="129"/>
      <c r="FQ168" s="129"/>
      <c r="FR168" s="129"/>
      <c r="FS168" s="129"/>
      <c r="FT168" s="129"/>
      <c r="FU168" s="129"/>
      <c r="FV168" s="129"/>
      <c r="FW168" s="129"/>
      <c r="FX168" s="129"/>
      <c r="FY168" s="129"/>
      <c r="FZ168" s="129"/>
      <c r="GA168" s="129"/>
      <c r="GB168" s="129"/>
      <c r="GC168" s="129"/>
      <c r="GD168" s="129"/>
      <c r="GE168" s="129"/>
      <c r="GF168" s="129"/>
      <c r="GG168" s="129"/>
      <c r="GH168" s="129"/>
      <c r="GI168" s="129"/>
      <c r="GJ168" s="129"/>
      <c r="GK168" s="129"/>
      <c r="GL168" s="129"/>
      <c r="GM168" s="129"/>
      <c r="GN168" s="129"/>
      <c r="GO168" s="129"/>
      <c r="GP168" s="129"/>
      <c r="GQ168" s="129"/>
      <c r="GR168" s="129"/>
      <c r="GS168" s="129"/>
      <c r="GT168" s="129"/>
      <c r="GU168" s="129"/>
      <c r="GV168" s="129"/>
      <c r="GW168" s="129"/>
      <c r="GX168" s="129"/>
      <c r="GY168" s="129"/>
      <c r="GZ168" s="129"/>
      <c r="HA168" s="129"/>
      <c r="HB168" s="129"/>
      <c r="HC168" s="129"/>
      <c r="HD168" s="129"/>
      <c r="HE168" s="129"/>
      <c r="HF168" s="129"/>
      <c r="HG168" s="129"/>
      <c r="HH168" s="129"/>
      <c r="HI168" s="129"/>
    </row>
    <row r="169" spans="1:217" x14ac:dyDescent="0.25">
      <c r="A169" s="120"/>
      <c r="B169" s="102">
        <f t="shared" si="9"/>
        <v>168</v>
      </c>
      <c r="C169" s="110">
        <v>39203</v>
      </c>
      <c r="D169" s="111">
        <v>0.28000000000000003</v>
      </c>
      <c r="E169" s="112">
        <f t="shared" si="10"/>
        <v>1.0027999999999999</v>
      </c>
      <c r="F169" s="112">
        <f>ROUND(PRODUCT(E169:$E$356),6)</f>
        <v>2.2393049999999999</v>
      </c>
      <c r="G169" s="155"/>
      <c r="H169" s="114">
        <f t="shared" si="11"/>
        <v>0</v>
      </c>
      <c r="I169" s="121"/>
      <c r="J169" s="120"/>
      <c r="K169" s="62"/>
      <c r="L169" s="109"/>
      <c r="M169" s="129"/>
      <c r="N169" s="129"/>
      <c r="O169" s="129"/>
      <c r="P169" s="129"/>
      <c r="Q169" s="129"/>
      <c r="R169" s="129"/>
      <c r="S169" s="129"/>
      <c r="T169" s="129"/>
      <c r="U169" s="129"/>
      <c r="V169" s="129"/>
      <c r="W169" s="129"/>
      <c r="X169" s="129"/>
      <c r="Y169" s="129"/>
      <c r="Z169" s="129"/>
      <c r="AA169" s="129"/>
      <c r="AB169" s="129"/>
      <c r="AC169" s="129"/>
      <c r="AD169" s="129"/>
      <c r="AE169" s="129"/>
      <c r="AF169" s="129"/>
      <c r="AG169" s="129"/>
      <c r="AH169" s="129"/>
      <c r="AI169" s="129"/>
      <c r="AJ169" s="129"/>
      <c r="AK169" s="129"/>
      <c r="AL169" s="129"/>
      <c r="AM169" s="129"/>
      <c r="AN169" s="129"/>
      <c r="AO169" s="129"/>
      <c r="AP169" s="129"/>
      <c r="AQ169" s="129"/>
      <c r="AR169" s="129"/>
      <c r="AS169" s="129"/>
      <c r="AT169" s="129"/>
      <c r="AU169" s="129"/>
      <c r="AV169" s="129"/>
      <c r="AW169" s="129"/>
      <c r="AX169" s="129"/>
      <c r="AY169" s="129"/>
      <c r="AZ169" s="129"/>
      <c r="BA169" s="129"/>
      <c r="BB169" s="129"/>
      <c r="BC169" s="129"/>
      <c r="BD169" s="129"/>
      <c r="BE169" s="129"/>
      <c r="BF169" s="129"/>
      <c r="BG169" s="129"/>
      <c r="BH169" s="129"/>
      <c r="BI169" s="129"/>
      <c r="BJ169" s="129"/>
      <c r="BK169" s="129"/>
      <c r="BL169" s="129"/>
      <c r="BM169" s="129"/>
      <c r="BN169" s="129"/>
      <c r="BO169" s="129"/>
      <c r="BP169" s="129"/>
      <c r="BQ169" s="129"/>
      <c r="BR169" s="129"/>
      <c r="BS169" s="129"/>
      <c r="BT169" s="129"/>
      <c r="BU169" s="129"/>
      <c r="BV169" s="129"/>
      <c r="BW169" s="129"/>
      <c r="BX169" s="129"/>
      <c r="BY169" s="129"/>
      <c r="BZ169" s="129"/>
      <c r="CA169" s="129"/>
      <c r="CB169" s="129"/>
      <c r="CC169" s="129"/>
      <c r="CD169" s="129"/>
      <c r="CE169" s="129"/>
      <c r="CF169" s="129"/>
      <c r="CG169" s="129"/>
      <c r="CH169" s="129"/>
      <c r="CI169" s="129"/>
      <c r="CJ169" s="129"/>
      <c r="CK169" s="129"/>
      <c r="CL169" s="129"/>
      <c r="CM169" s="129"/>
      <c r="CN169" s="129"/>
      <c r="CO169" s="129"/>
      <c r="CP169" s="129"/>
      <c r="CQ169" s="129"/>
      <c r="CR169" s="129"/>
      <c r="CS169" s="129"/>
      <c r="CT169" s="129"/>
      <c r="CU169" s="129"/>
      <c r="CV169" s="129"/>
      <c r="CW169" s="129"/>
      <c r="CX169" s="129"/>
      <c r="CY169" s="129"/>
      <c r="CZ169" s="129"/>
      <c r="DA169" s="129"/>
      <c r="DB169" s="129"/>
      <c r="DC169" s="129"/>
      <c r="DD169" s="129"/>
      <c r="DE169" s="129"/>
      <c r="DF169" s="129"/>
      <c r="DG169" s="129"/>
      <c r="DH169" s="129"/>
      <c r="DI169" s="129"/>
      <c r="DJ169" s="129"/>
      <c r="DK169" s="129"/>
      <c r="DL169" s="129"/>
      <c r="DM169" s="129"/>
      <c r="DN169" s="129"/>
      <c r="DO169" s="129"/>
      <c r="DP169" s="129"/>
      <c r="DQ169" s="129"/>
      <c r="DR169" s="129"/>
      <c r="DS169" s="129"/>
      <c r="DT169" s="129"/>
      <c r="DU169" s="129"/>
      <c r="DV169" s="129"/>
      <c r="DW169" s="129"/>
      <c r="DX169" s="129"/>
      <c r="DY169" s="129"/>
      <c r="DZ169" s="129"/>
      <c r="EA169" s="129"/>
      <c r="EB169" s="129"/>
      <c r="EC169" s="129"/>
      <c r="ED169" s="129"/>
      <c r="EE169" s="129"/>
      <c r="EF169" s="129"/>
      <c r="EG169" s="129"/>
      <c r="EH169" s="129"/>
      <c r="EI169" s="129"/>
      <c r="EJ169" s="129"/>
      <c r="EK169" s="129"/>
      <c r="EL169" s="129"/>
      <c r="EM169" s="129"/>
      <c r="EN169" s="129"/>
      <c r="EO169" s="129"/>
      <c r="EP169" s="129"/>
      <c r="EQ169" s="129"/>
      <c r="ER169" s="129"/>
      <c r="ES169" s="129"/>
      <c r="ET169" s="129"/>
      <c r="EU169" s="129"/>
      <c r="EV169" s="129"/>
      <c r="EW169" s="129"/>
      <c r="EX169" s="129"/>
      <c r="EY169" s="129"/>
      <c r="EZ169" s="129"/>
      <c r="FA169" s="129"/>
      <c r="FB169" s="129"/>
      <c r="FC169" s="129"/>
      <c r="FD169" s="129"/>
      <c r="FE169" s="129"/>
      <c r="FF169" s="129"/>
      <c r="FG169" s="129"/>
      <c r="FH169" s="129"/>
      <c r="FI169" s="129"/>
      <c r="FJ169" s="129"/>
      <c r="FK169" s="129"/>
      <c r="FL169" s="129"/>
      <c r="FM169" s="129"/>
      <c r="FN169" s="129"/>
      <c r="FO169" s="129"/>
      <c r="FP169" s="129"/>
      <c r="FQ169" s="129"/>
      <c r="FR169" s="129"/>
      <c r="FS169" s="129"/>
      <c r="FT169" s="129"/>
      <c r="FU169" s="129"/>
      <c r="FV169" s="129"/>
      <c r="FW169" s="129"/>
      <c r="FX169" s="129"/>
      <c r="FY169" s="129"/>
      <c r="FZ169" s="129"/>
      <c r="GA169" s="129"/>
      <c r="GB169" s="129"/>
      <c r="GC169" s="129"/>
      <c r="GD169" s="129"/>
      <c r="GE169" s="129"/>
      <c r="GF169" s="129"/>
      <c r="GG169" s="129"/>
      <c r="GH169" s="129"/>
      <c r="GI169" s="129"/>
      <c r="GJ169" s="129"/>
      <c r="GK169" s="129"/>
      <c r="GL169" s="129"/>
      <c r="GM169" s="129"/>
      <c r="GN169" s="129"/>
      <c r="GO169" s="129"/>
      <c r="GP169" s="129"/>
      <c r="GQ169" s="129"/>
      <c r="GR169" s="129"/>
      <c r="GS169" s="129"/>
      <c r="GT169" s="129"/>
      <c r="GU169" s="129"/>
      <c r="GV169" s="129"/>
      <c r="GW169" s="129"/>
      <c r="GX169" s="129"/>
      <c r="GY169" s="129"/>
      <c r="GZ169" s="129"/>
      <c r="HA169" s="129"/>
      <c r="HB169" s="129"/>
      <c r="HC169" s="129"/>
      <c r="HD169" s="129"/>
      <c r="HE169" s="129"/>
      <c r="HF169" s="129"/>
      <c r="HG169" s="129"/>
      <c r="HH169" s="129"/>
      <c r="HI169" s="129"/>
    </row>
    <row r="170" spans="1:217" x14ac:dyDescent="0.25">
      <c r="A170" s="120"/>
      <c r="B170" s="102">
        <f t="shared" si="9"/>
        <v>169</v>
      </c>
      <c r="C170" s="110">
        <v>39234</v>
      </c>
      <c r="D170" s="111">
        <v>0.28000000000000003</v>
      </c>
      <c r="E170" s="112">
        <f t="shared" si="10"/>
        <v>1.0027999999999999</v>
      </c>
      <c r="F170" s="112">
        <f>ROUND(PRODUCT(E170:$E$356),6)</f>
        <v>2.2330519999999998</v>
      </c>
      <c r="G170" s="155"/>
      <c r="H170" s="114">
        <f t="shared" si="11"/>
        <v>0</v>
      </c>
      <c r="I170" s="121"/>
      <c r="J170" s="120"/>
      <c r="K170" s="62"/>
      <c r="L170" s="109"/>
      <c r="M170" s="129"/>
      <c r="N170" s="129"/>
      <c r="O170" s="129"/>
      <c r="P170" s="129"/>
      <c r="Q170" s="129"/>
      <c r="R170" s="129"/>
      <c r="S170" s="129"/>
      <c r="T170" s="129"/>
      <c r="U170" s="129"/>
      <c r="V170" s="129"/>
      <c r="W170" s="129"/>
      <c r="X170" s="129"/>
      <c r="Y170" s="129"/>
      <c r="Z170" s="129"/>
      <c r="AA170" s="129"/>
      <c r="AB170" s="129"/>
      <c r="AC170" s="129"/>
      <c r="AD170" s="129"/>
      <c r="AE170" s="129"/>
      <c r="AF170" s="129"/>
      <c r="AG170" s="129"/>
      <c r="AH170" s="129"/>
      <c r="AI170" s="129"/>
      <c r="AJ170" s="129"/>
      <c r="AK170" s="129"/>
      <c r="AL170" s="129"/>
      <c r="AM170" s="129"/>
      <c r="AN170" s="129"/>
      <c r="AO170" s="129"/>
      <c r="AP170" s="129"/>
      <c r="AQ170" s="129"/>
      <c r="AR170" s="129"/>
      <c r="AS170" s="129"/>
      <c r="AT170" s="129"/>
      <c r="AU170" s="129"/>
      <c r="AV170" s="129"/>
      <c r="AW170" s="129"/>
      <c r="AX170" s="129"/>
      <c r="AY170" s="129"/>
      <c r="AZ170" s="129"/>
      <c r="BA170" s="129"/>
      <c r="BB170" s="129"/>
      <c r="BC170" s="129"/>
      <c r="BD170" s="129"/>
      <c r="BE170" s="129"/>
      <c r="BF170" s="129"/>
      <c r="BG170" s="129"/>
      <c r="BH170" s="129"/>
      <c r="BI170" s="129"/>
      <c r="BJ170" s="129"/>
      <c r="BK170" s="129"/>
      <c r="BL170" s="129"/>
      <c r="BM170" s="129"/>
      <c r="BN170" s="129"/>
      <c r="BO170" s="129"/>
      <c r="BP170" s="129"/>
      <c r="BQ170" s="129"/>
      <c r="BR170" s="129"/>
      <c r="BS170" s="129"/>
      <c r="BT170" s="129"/>
      <c r="BU170" s="129"/>
      <c r="BV170" s="129"/>
      <c r="BW170" s="129"/>
      <c r="BX170" s="129"/>
      <c r="BY170" s="129"/>
      <c r="BZ170" s="129"/>
      <c r="CA170" s="129"/>
      <c r="CB170" s="129"/>
      <c r="CC170" s="129"/>
      <c r="CD170" s="129"/>
      <c r="CE170" s="129"/>
      <c r="CF170" s="129"/>
      <c r="CG170" s="129"/>
      <c r="CH170" s="129"/>
      <c r="CI170" s="129"/>
      <c r="CJ170" s="129"/>
      <c r="CK170" s="129"/>
      <c r="CL170" s="129"/>
      <c r="CM170" s="129"/>
      <c r="CN170" s="129"/>
      <c r="CO170" s="129"/>
      <c r="CP170" s="129"/>
      <c r="CQ170" s="129"/>
      <c r="CR170" s="129"/>
      <c r="CS170" s="129"/>
      <c r="CT170" s="129"/>
      <c r="CU170" s="129"/>
      <c r="CV170" s="129"/>
      <c r="CW170" s="129"/>
      <c r="CX170" s="129"/>
      <c r="CY170" s="129"/>
      <c r="CZ170" s="129"/>
      <c r="DA170" s="129"/>
      <c r="DB170" s="129"/>
      <c r="DC170" s="129"/>
      <c r="DD170" s="129"/>
      <c r="DE170" s="129"/>
      <c r="DF170" s="129"/>
      <c r="DG170" s="129"/>
      <c r="DH170" s="129"/>
      <c r="DI170" s="129"/>
      <c r="DJ170" s="129"/>
      <c r="DK170" s="129"/>
      <c r="DL170" s="129"/>
      <c r="DM170" s="129"/>
      <c r="DN170" s="129"/>
      <c r="DO170" s="129"/>
      <c r="DP170" s="129"/>
      <c r="DQ170" s="129"/>
      <c r="DR170" s="129"/>
      <c r="DS170" s="129"/>
      <c r="DT170" s="129"/>
      <c r="DU170" s="129"/>
      <c r="DV170" s="129"/>
      <c r="DW170" s="129"/>
      <c r="DX170" s="129"/>
      <c r="DY170" s="129"/>
      <c r="DZ170" s="129"/>
      <c r="EA170" s="129"/>
      <c r="EB170" s="129"/>
      <c r="EC170" s="129"/>
      <c r="ED170" s="129"/>
      <c r="EE170" s="129"/>
      <c r="EF170" s="129"/>
      <c r="EG170" s="129"/>
      <c r="EH170" s="129"/>
      <c r="EI170" s="129"/>
      <c r="EJ170" s="129"/>
      <c r="EK170" s="129"/>
      <c r="EL170" s="129"/>
      <c r="EM170" s="129"/>
      <c r="EN170" s="129"/>
      <c r="EO170" s="129"/>
      <c r="EP170" s="129"/>
      <c r="EQ170" s="129"/>
      <c r="ER170" s="129"/>
      <c r="ES170" s="129"/>
      <c r="ET170" s="129"/>
      <c r="EU170" s="129"/>
      <c r="EV170" s="129"/>
      <c r="EW170" s="129"/>
      <c r="EX170" s="129"/>
      <c r="EY170" s="129"/>
      <c r="EZ170" s="129"/>
      <c r="FA170" s="129"/>
      <c r="FB170" s="129"/>
      <c r="FC170" s="129"/>
      <c r="FD170" s="129"/>
      <c r="FE170" s="129"/>
      <c r="FF170" s="129"/>
      <c r="FG170" s="129"/>
      <c r="FH170" s="129"/>
      <c r="FI170" s="129"/>
      <c r="FJ170" s="129"/>
      <c r="FK170" s="129"/>
      <c r="FL170" s="129"/>
      <c r="FM170" s="129"/>
      <c r="FN170" s="129"/>
      <c r="FO170" s="129"/>
      <c r="FP170" s="129"/>
      <c r="FQ170" s="129"/>
      <c r="FR170" s="129"/>
      <c r="FS170" s="129"/>
      <c r="FT170" s="129"/>
      <c r="FU170" s="129"/>
      <c r="FV170" s="129"/>
      <c r="FW170" s="129"/>
      <c r="FX170" s="129"/>
      <c r="FY170" s="129"/>
      <c r="FZ170" s="129"/>
      <c r="GA170" s="129"/>
      <c r="GB170" s="129"/>
      <c r="GC170" s="129"/>
      <c r="GD170" s="129"/>
      <c r="GE170" s="129"/>
      <c r="GF170" s="129"/>
      <c r="GG170" s="129"/>
      <c r="GH170" s="129"/>
      <c r="GI170" s="129"/>
      <c r="GJ170" s="129"/>
      <c r="GK170" s="129"/>
      <c r="GL170" s="129"/>
      <c r="GM170" s="129"/>
      <c r="GN170" s="129"/>
      <c r="GO170" s="129"/>
      <c r="GP170" s="129"/>
      <c r="GQ170" s="129"/>
      <c r="GR170" s="129"/>
      <c r="GS170" s="129"/>
      <c r="GT170" s="129"/>
      <c r="GU170" s="129"/>
      <c r="GV170" s="129"/>
      <c r="GW170" s="129"/>
      <c r="GX170" s="129"/>
      <c r="GY170" s="129"/>
      <c r="GZ170" s="129"/>
      <c r="HA170" s="129"/>
      <c r="HB170" s="129"/>
      <c r="HC170" s="129"/>
      <c r="HD170" s="129"/>
      <c r="HE170" s="129"/>
      <c r="HF170" s="129"/>
      <c r="HG170" s="129"/>
      <c r="HH170" s="129"/>
      <c r="HI170" s="129"/>
    </row>
    <row r="171" spans="1:217" x14ac:dyDescent="0.25">
      <c r="A171" s="120"/>
      <c r="B171" s="102">
        <f t="shared" si="9"/>
        <v>170</v>
      </c>
      <c r="C171" s="110">
        <v>39264</v>
      </c>
      <c r="D171" s="111">
        <v>0.24</v>
      </c>
      <c r="E171" s="112">
        <f t="shared" si="10"/>
        <v>1.0024</v>
      </c>
      <c r="F171" s="112">
        <f>ROUND(PRODUCT(E171:$E$356),6)</f>
        <v>2.226817</v>
      </c>
      <c r="G171" s="155"/>
      <c r="H171" s="114">
        <f t="shared" si="11"/>
        <v>0</v>
      </c>
      <c r="I171" s="121"/>
      <c r="J171" s="120"/>
      <c r="K171" s="62"/>
      <c r="L171" s="109"/>
      <c r="M171" s="129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29"/>
      <c r="Z171" s="129"/>
      <c r="AA171" s="129"/>
      <c r="AB171" s="129"/>
      <c r="AC171" s="129"/>
      <c r="AD171" s="129"/>
      <c r="AE171" s="129"/>
      <c r="AF171" s="129"/>
      <c r="AG171" s="129"/>
      <c r="AH171" s="129"/>
      <c r="AI171" s="129"/>
      <c r="AJ171" s="129"/>
      <c r="AK171" s="129"/>
      <c r="AL171" s="129"/>
      <c r="AM171" s="129"/>
      <c r="AN171" s="129"/>
      <c r="AO171" s="129"/>
      <c r="AP171" s="129"/>
      <c r="AQ171" s="129"/>
      <c r="AR171" s="129"/>
      <c r="AS171" s="129"/>
      <c r="AT171" s="129"/>
      <c r="AU171" s="129"/>
      <c r="AV171" s="129"/>
      <c r="AW171" s="129"/>
      <c r="AX171" s="129"/>
      <c r="AY171" s="129"/>
      <c r="AZ171" s="129"/>
      <c r="BA171" s="129"/>
      <c r="BB171" s="129"/>
      <c r="BC171" s="129"/>
      <c r="BD171" s="129"/>
      <c r="BE171" s="129"/>
      <c r="BF171" s="129"/>
      <c r="BG171" s="129"/>
      <c r="BH171" s="129"/>
      <c r="BI171" s="129"/>
      <c r="BJ171" s="129"/>
      <c r="BK171" s="129"/>
      <c r="BL171" s="129"/>
      <c r="BM171" s="129"/>
      <c r="BN171" s="129"/>
      <c r="BO171" s="129"/>
      <c r="BP171" s="129"/>
      <c r="BQ171" s="129"/>
      <c r="BR171" s="129"/>
      <c r="BS171" s="129"/>
      <c r="BT171" s="129"/>
      <c r="BU171" s="129"/>
      <c r="BV171" s="129"/>
      <c r="BW171" s="129"/>
      <c r="BX171" s="129"/>
      <c r="BY171" s="129"/>
      <c r="BZ171" s="129"/>
      <c r="CA171" s="129"/>
      <c r="CB171" s="129"/>
      <c r="CC171" s="129"/>
      <c r="CD171" s="129"/>
      <c r="CE171" s="129"/>
      <c r="CF171" s="129"/>
      <c r="CG171" s="129"/>
      <c r="CH171" s="129"/>
      <c r="CI171" s="129"/>
      <c r="CJ171" s="129"/>
      <c r="CK171" s="129"/>
      <c r="CL171" s="129"/>
      <c r="CM171" s="129"/>
      <c r="CN171" s="129"/>
      <c r="CO171" s="129"/>
      <c r="CP171" s="129"/>
      <c r="CQ171" s="129"/>
      <c r="CR171" s="129"/>
      <c r="CS171" s="129"/>
      <c r="CT171" s="129"/>
      <c r="CU171" s="129"/>
      <c r="CV171" s="129"/>
      <c r="CW171" s="129"/>
      <c r="CX171" s="129"/>
      <c r="CY171" s="129"/>
      <c r="CZ171" s="129"/>
      <c r="DA171" s="129"/>
      <c r="DB171" s="129"/>
      <c r="DC171" s="129"/>
      <c r="DD171" s="129"/>
      <c r="DE171" s="129"/>
      <c r="DF171" s="129"/>
      <c r="DG171" s="129"/>
      <c r="DH171" s="129"/>
      <c r="DI171" s="129"/>
      <c r="DJ171" s="129"/>
      <c r="DK171" s="129"/>
      <c r="DL171" s="129"/>
      <c r="DM171" s="129"/>
      <c r="DN171" s="129"/>
      <c r="DO171" s="129"/>
      <c r="DP171" s="129"/>
      <c r="DQ171" s="129"/>
      <c r="DR171" s="129"/>
      <c r="DS171" s="129"/>
      <c r="DT171" s="129"/>
      <c r="DU171" s="129"/>
      <c r="DV171" s="129"/>
      <c r="DW171" s="129"/>
      <c r="DX171" s="129"/>
      <c r="DY171" s="129"/>
      <c r="DZ171" s="129"/>
      <c r="EA171" s="129"/>
      <c r="EB171" s="129"/>
      <c r="EC171" s="129"/>
      <c r="ED171" s="129"/>
      <c r="EE171" s="129"/>
      <c r="EF171" s="129"/>
      <c r="EG171" s="129"/>
      <c r="EH171" s="129"/>
      <c r="EI171" s="129"/>
      <c r="EJ171" s="129"/>
      <c r="EK171" s="129"/>
      <c r="EL171" s="129"/>
      <c r="EM171" s="129"/>
      <c r="EN171" s="129"/>
      <c r="EO171" s="129"/>
      <c r="EP171" s="129"/>
      <c r="EQ171" s="129"/>
      <c r="ER171" s="129"/>
      <c r="ES171" s="129"/>
      <c r="ET171" s="129"/>
      <c r="EU171" s="129"/>
      <c r="EV171" s="129"/>
      <c r="EW171" s="129"/>
      <c r="EX171" s="129"/>
      <c r="EY171" s="129"/>
      <c r="EZ171" s="129"/>
      <c r="FA171" s="129"/>
      <c r="FB171" s="129"/>
      <c r="FC171" s="129"/>
      <c r="FD171" s="129"/>
      <c r="FE171" s="129"/>
      <c r="FF171" s="129"/>
      <c r="FG171" s="129"/>
      <c r="FH171" s="129"/>
      <c r="FI171" s="129"/>
      <c r="FJ171" s="129"/>
      <c r="FK171" s="129"/>
      <c r="FL171" s="129"/>
      <c r="FM171" s="129"/>
      <c r="FN171" s="129"/>
      <c r="FO171" s="129"/>
      <c r="FP171" s="129"/>
      <c r="FQ171" s="129"/>
      <c r="FR171" s="129"/>
      <c r="FS171" s="129"/>
      <c r="FT171" s="129"/>
      <c r="FU171" s="129"/>
      <c r="FV171" s="129"/>
      <c r="FW171" s="129"/>
      <c r="FX171" s="129"/>
      <c r="FY171" s="129"/>
      <c r="FZ171" s="129"/>
      <c r="GA171" s="129"/>
      <c r="GB171" s="129"/>
      <c r="GC171" s="129"/>
      <c r="GD171" s="129"/>
      <c r="GE171" s="129"/>
      <c r="GF171" s="129"/>
      <c r="GG171" s="129"/>
      <c r="GH171" s="129"/>
      <c r="GI171" s="129"/>
      <c r="GJ171" s="129"/>
      <c r="GK171" s="129"/>
      <c r="GL171" s="129"/>
      <c r="GM171" s="129"/>
      <c r="GN171" s="129"/>
      <c r="GO171" s="129"/>
      <c r="GP171" s="129"/>
      <c r="GQ171" s="129"/>
      <c r="GR171" s="129"/>
      <c r="GS171" s="129"/>
      <c r="GT171" s="129"/>
      <c r="GU171" s="129"/>
      <c r="GV171" s="129"/>
      <c r="GW171" s="129"/>
      <c r="GX171" s="129"/>
      <c r="GY171" s="129"/>
      <c r="GZ171" s="129"/>
      <c r="HA171" s="129"/>
      <c r="HB171" s="129"/>
      <c r="HC171" s="129"/>
      <c r="HD171" s="129"/>
      <c r="HE171" s="129"/>
      <c r="HF171" s="129"/>
      <c r="HG171" s="129"/>
      <c r="HH171" s="129"/>
      <c r="HI171" s="129"/>
    </row>
    <row r="172" spans="1:217" x14ac:dyDescent="0.25">
      <c r="A172" s="120"/>
      <c r="B172" s="102">
        <f t="shared" si="9"/>
        <v>171</v>
      </c>
      <c r="C172" s="110">
        <v>39295</v>
      </c>
      <c r="D172" s="111">
        <v>0.47</v>
      </c>
      <c r="E172" s="112">
        <f t="shared" si="10"/>
        <v>1.0046999999999999</v>
      </c>
      <c r="F172" s="112">
        <f>ROUND(PRODUCT(E172:$E$356),6)</f>
        <v>2.2214860000000001</v>
      </c>
      <c r="G172" s="155"/>
      <c r="H172" s="114">
        <f t="shared" si="11"/>
        <v>0</v>
      </c>
      <c r="I172" s="121"/>
      <c r="J172" s="120"/>
      <c r="K172" s="62"/>
      <c r="L172" s="109"/>
      <c r="M172" s="129"/>
      <c r="N172" s="129"/>
      <c r="O172" s="129"/>
      <c r="P172" s="129"/>
      <c r="Q172" s="129"/>
      <c r="R172" s="129"/>
      <c r="S172" s="129"/>
      <c r="T172" s="129"/>
      <c r="U172" s="129"/>
      <c r="V172" s="129"/>
      <c r="W172" s="129"/>
      <c r="X172" s="129"/>
      <c r="Y172" s="129"/>
      <c r="Z172" s="129"/>
      <c r="AA172" s="129"/>
      <c r="AB172" s="129"/>
      <c r="AC172" s="129"/>
      <c r="AD172" s="129"/>
      <c r="AE172" s="129"/>
      <c r="AF172" s="129"/>
      <c r="AG172" s="129"/>
      <c r="AH172" s="129"/>
      <c r="AI172" s="129"/>
      <c r="AJ172" s="129"/>
      <c r="AK172" s="129"/>
      <c r="AL172" s="129"/>
      <c r="AM172" s="129"/>
      <c r="AN172" s="129"/>
      <c r="AO172" s="129"/>
      <c r="AP172" s="129"/>
      <c r="AQ172" s="129"/>
      <c r="AR172" s="129"/>
      <c r="AS172" s="129"/>
      <c r="AT172" s="129"/>
      <c r="AU172" s="129"/>
      <c r="AV172" s="129"/>
      <c r="AW172" s="129"/>
      <c r="AX172" s="129"/>
      <c r="AY172" s="129"/>
      <c r="AZ172" s="129"/>
      <c r="BA172" s="129"/>
      <c r="BB172" s="129"/>
      <c r="BC172" s="129"/>
      <c r="BD172" s="129"/>
      <c r="BE172" s="129"/>
      <c r="BF172" s="129"/>
      <c r="BG172" s="129"/>
      <c r="BH172" s="129"/>
      <c r="BI172" s="129"/>
      <c r="BJ172" s="129"/>
      <c r="BK172" s="129"/>
      <c r="BL172" s="129"/>
      <c r="BM172" s="129"/>
      <c r="BN172" s="129"/>
      <c r="BO172" s="129"/>
      <c r="BP172" s="129"/>
      <c r="BQ172" s="129"/>
      <c r="BR172" s="129"/>
      <c r="BS172" s="129"/>
      <c r="BT172" s="129"/>
      <c r="BU172" s="129"/>
      <c r="BV172" s="129"/>
      <c r="BW172" s="129"/>
      <c r="BX172" s="129"/>
      <c r="BY172" s="129"/>
      <c r="BZ172" s="129"/>
      <c r="CA172" s="129"/>
      <c r="CB172" s="129"/>
      <c r="CC172" s="129"/>
      <c r="CD172" s="129"/>
      <c r="CE172" s="129"/>
      <c r="CF172" s="129"/>
      <c r="CG172" s="129"/>
      <c r="CH172" s="129"/>
      <c r="CI172" s="129"/>
      <c r="CJ172" s="129"/>
      <c r="CK172" s="129"/>
      <c r="CL172" s="129"/>
      <c r="CM172" s="129"/>
      <c r="CN172" s="129"/>
      <c r="CO172" s="129"/>
      <c r="CP172" s="129"/>
      <c r="CQ172" s="129"/>
      <c r="CR172" s="129"/>
      <c r="CS172" s="129"/>
      <c r="CT172" s="129"/>
      <c r="CU172" s="129"/>
      <c r="CV172" s="129"/>
      <c r="CW172" s="129"/>
      <c r="CX172" s="129"/>
      <c r="CY172" s="129"/>
      <c r="CZ172" s="129"/>
      <c r="DA172" s="129"/>
      <c r="DB172" s="129"/>
      <c r="DC172" s="129"/>
      <c r="DD172" s="129"/>
      <c r="DE172" s="129"/>
      <c r="DF172" s="129"/>
      <c r="DG172" s="129"/>
      <c r="DH172" s="129"/>
      <c r="DI172" s="129"/>
      <c r="DJ172" s="129"/>
      <c r="DK172" s="129"/>
      <c r="DL172" s="129"/>
      <c r="DM172" s="129"/>
      <c r="DN172" s="129"/>
      <c r="DO172" s="129"/>
      <c r="DP172" s="129"/>
      <c r="DQ172" s="129"/>
      <c r="DR172" s="129"/>
      <c r="DS172" s="129"/>
      <c r="DT172" s="129"/>
      <c r="DU172" s="129"/>
      <c r="DV172" s="129"/>
      <c r="DW172" s="129"/>
      <c r="DX172" s="129"/>
      <c r="DY172" s="129"/>
      <c r="DZ172" s="129"/>
      <c r="EA172" s="129"/>
      <c r="EB172" s="129"/>
      <c r="EC172" s="129"/>
      <c r="ED172" s="129"/>
      <c r="EE172" s="129"/>
      <c r="EF172" s="129"/>
      <c r="EG172" s="129"/>
      <c r="EH172" s="129"/>
      <c r="EI172" s="129"/>
      <c r="EJ172" s="129"/>
      <c r="EK172" s="129"/>
      <c r="EL172" s="129"/>
      <c r="EM172" s="129"/>
      <c r="EN172" s="129"/>
      <c r="EO172" s="129"/>
      <c r="EP172" s="129"/>
      <c r="EQ172" s="129"/>
      <c r="ER172" s="129"/>
      <c r="ES172" s="129"/>
      <c r="ET172" s="129"/>
      <c r="EU172" s="129"/>
      <c r="EV172" s="129"/>
      <c r="EW172" s="129"/>
      <c r="EX172" s="129"/>
      <c r="EY172" s="129"/>
      <c r="EZ172" s="129"/>
      <c r="FA172" s="129"/>
      <c r="FB172" s="129"/>
      <c r="FC172" s="129"/>
      <c r="FD172" s="129"/>
      <c r="FE172" s="129"/>
      <c r="FF172" s="129"/>
      <c r="FG172" s="129"/>
      <c r="FH172" s="129"/>
      <c r="FI172" s="129"/>
      <c r="FJ172" s="129"/>
      <c r="FK172" s="129"/>
      <c r="FL172" s="129"/>
      <c r="FM172" s="129"/>
      <c r="FN172" s="129"/>
      <c r="FO172" s="129"/>
      <c r="FP172" s="129"/>
      <c r="FQ172" s="129"/>
      <c r="FR172" s="129"/>
      <c r="FS172" s="129"/>
      <c r="FT172" s="129"/>
      <c r="FU172" s="129"/>
      <c r="FV172" s="129"/>
      <c r="FW172" s="129"/>
      <c r="FX172" s="129"/>
      <c r="FY172" s="129"/>
      <c r="FZ172" s="129"/>
      <c r="GA172" s="129"/>
      <c r="GB172" s="129"/>
      <c r="GC172" s="129"/>
      <c r="GD172" s="129"/>
      <c r="GE172" s="129"/>
      <c r="GF172" s="129"/>
      <c r="GG172" s="129"/>
      <c r="GH172" s="129"/>
      <c r="GI172" s="129"/>
      <c r="GJ172" s="129"/>
      <c r="GK172" s="129"/>
      <c r="GL172" s="129"/>
      <c r="GM172" s="129"/>
      <c r="GN172" s="129"/>
      <c r="GO172" s="129"/>
      <c r="GP172" s="129"/>
      <c r="GQ172" s="129"/>
      <c r="GR172" s="129"/>
      <c r="GS172" s="129"/>
      <c r="GT172" s="129"/>
      <c r="GU172" s="129"/>
      <c r="GV172" s="129"/>
      <c r="GW172" s="129"/>
      <c r="GX172" s="129"/>
      <c r="GY172" s="129"/>
      <c r="GZ172" s="129"/>
      <c r="HA172" s="129"/>
      <c r="HB172" s="129"/>
      <c r="HC172" s="129"/>
      <c r="HD172" s="129"/>
      <c r="HE172" s="129"/>
      <c r="HF172" s="129"/>
      <c r="HG172" s="129"/>
      <c r="HH172" s="129"/>
      <c r="HI172" s="129"/>
    </row>
    <row r="173" spans="1:217" x14ac:dyDescent="0.25">
      <c r="A173" s="120"/>
      <c r="B173" s="102">
        <f t="shared" si="9"/>
        <v>172</v>
      </c>
      <c r="C173" s="110">
        <v>39326</v>
      </c>
      <c r="D173" s="111">
        <v>0.18</v>
      </c>
      <c r="E173" s="112">
        <f t="shared" si="10"/>
        <v>1.0018</v>
      </c>
      <c r="F173" s="112">
        <f>ROUND(PRODUCT(E173:$E$356),6)</f>
        <v>2.2110940000000001</v>
      </c>
      <c r="G173" s="155"/>
      <c r="H173" s="114">
        <f t="shared" si="11"/>
        <v>0</v>
      </c>
      <c r="I173" s="121"/>
      <c r="J173" s="120"/>
      <c r="K173" s="62"/>
      <c r="L173" s="109"/>
      <c r="M173" s="129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29"/>
      <c r="Z173" s="129"/>
      <c r="AA173" s="129"/>
      <c r="AB173" s="129"/>
      <c r="AC173" s="129"/>
      <c r="AD173" s="129"/>
      <c r="AE173" s="129"/>
      <c r="AF173" s="129"/>
      <c r="AG173" s="129"/>
      <c r="AH173" s="129"/>
      <c r="AI173" s="129"/>
      <c r="AJ173" s="129"/>
      <c r="AK173" s="129"/>
      <c r="AL173" s="129"/>
      <c r="AM173" s="129"/>
      <c r="AN173" s="129"/>
      <c r="AO173" s="129"/>
      <c r="AP173" s="129"/>
      <c r="AQ173" s="129"/>
      <c r="AR173" s="129"/>
      <c r="AS173" s="129"/>
      <c r="AT173" s="129"/>
      <c r="AU173" s="129"/>
      <c r="AV173" s="129"/>
      <c r="AW173" s="129"/>
      <c r="AX173" s="129"/>
      <c r="AY173" s="129"/>
      <c r="AZ173" s="129"/>
      <c r="BA173" s="129"/>
      <c r="BB173" s="129"/>
      <c r="BC173" s="129"/>
      <c r="BD173" s="129"/>
      <c r="BE173" s="129"/>
      <c r="BF173" s="129"/>
      <c r="BG173" s="129"/>
      <c r="BH173" s="129"/>
      <c r="BI173" s="129"/>
      <c r="BJ173" s="129"/>
      <c r="BK173" s="129"/>
      <c r="BL173" s="129"/>
      <c r="BM173" s="129"/>
      <c r="BN173" s="129"/>
      <c r="BO173" s="129"/>
      <c r="BP173" s="129"/>
      <c r="BQ173" s="129"/>
      <c r="BR173" s="129"/>
      <c r="BS173" s="129"/>
      <c r="BT173" s="129"/>
      <c r="BU173" s="129"/>
      <c r="BV173" s="129"/>
      <c r="BW173" s="129"/>
      <c r="BX173" s="129"/>
      <c r="BY173" s="129"/>
      <c r="BZ173" s="129"/>
      <c r="CA173" s="129"/>
      <c r="CB173" s="129"/>
      <c r="CC173" s="129"/>
      <c r="CD173" s="129"/>
      <c r="CE173" s="129"/>
      <c r="CF173" s="129"/>
      <c r="CG173" s="129"/>
      <c r="CH173" s="129"/>
      <c r="CI173" s="129"/>
      <c r="CJ173" s="129"/>
      <c r="CK173" s="129"/>
      <c r="CL173" s="129"/>
      <c r="CM173" s="129"/>
      <c r="CN173" s="129"/>
      <c r="CO173" s="129"/>
      <c r="CP173" s="129"/>
      <c r="CQ173" s="129"/>
      <c r="CR173" s="129"/>
      <c r="CS173" s="129"/>
      <c r="CT173" s="129"/>
      <c r="CU173" s="129"/>
      <c r="CV173" s="129"/>
      <c r="CW173" s="129"/>
      <c r="CX173" s="129"/>
      <c r="CY173" s="129"/>
      <c r="CZ173" s="129"/>
      <c r="DA173" s="129"/>
      <c r="DB173" s="129"/>
      <c r="DC173" s="129"/>
      <c r="DD173" s="129"/>
      <c r="DE173" s="129"/>
      <c r="DF173" s="129"/>
      <c r="DG173" s="129"/>
      <c r="DH173" s="129"/>
      <c r="DI173" s="129"/>
      <c r="DJ173" s="129"/>
      <c r="DK173" s="129"/>
      <c r="DL173" s="129"/>
      <c r="DM173" s="129"/>
      <c r="DN173" s="129"/>
      <c r="DO173" s="129"/>
      <c r="DP173" s="129"/>
      <c r="DQ173" s="129"/>
      <c r="DR173" s="129"/>
      <c r="DS173" s="129"/>
      <c r="DT173" s="129"/>
      <c r="DU173" s="129"/>
      <c r="DV173" s="129"/>
      <c r="DW173" s="129"/>
      <c r="DX173" s="129"/>
      <c r="DY173" s="129"/>
      <c r="DZ173" s="129"/>
      <c r="EA173" s="129"/>
      <c r="EB173" s="129"/>
      <c r="EC173" s="129"/>
      <c r="ED173" s="129"/>
      <c r="EE173" s="129"/>
      <c r="EF173" s="129"/>
      <c r="EG173" s="129"/>
      <c r="EH173" s="129"/>
      <c r="EI173" s="129"/>
      <c r="EJ173" s="129"/>
      <c r="EK173" s="129"/>
      <c r="EL173" s="129"/>
      <c r="EM173" s="129"/>
      <c r="EN173" s="129"/>
      <c r="EO173" s="129"/>
      <c r="EP173" s="129"/>
      <c r="EQ173" s="129"/>
      <c r="ER173" s="129"/>
      <c r="ES173" s="129"/>
      <c r="ET173" s="129"/>
      <c r="EU173" s="129"/>
      <c r="EV173" s="129"/>
      <c r="EW173" s="129"/>
      <c r="EX173" s="129"/>
      <c r="EY173" s="129"/>
      <c r="EZ173" s="129"/>
      <c r="FA173" s="129"/>
      <c r="FB173" s="129"/>
      <c r="FC173" s="129"/>
      <c r="FD173" s="129"/>
      <c r="FE173" s="129"/>
      <c r="FF173" s="129"/>
      <c r="FG173" s="129"/>
      <c r="FH173" s="129"/>
      <c r="FI173" s="129"/>
      <c r="FJ173" s="129"/>
      <c r="FK173" s="129"/>
      <c r="FL173" s="129"/>
      <c r="FM173" s="129"/>
      <c r="FN173" s="129"/>
      <c r="FO173" s="129"/>
      <c r="FP173" s="129"/>
      <c r="FQ173" s="129"/>
      <c r="FR173" s="129"/>
      <c r="FS173" s="129"/>
      <c r="FT173" s="129"/>
      <c r="FU173" s="129"/>
      <c r="FV173" s="129"/>
      <c r="FW173" s="129"/>
      <c r="FX173" s="129"/>
      <c r="FY173" s="129"/>
      <c r="FZ173" s="129"/>
      <c r="GA173" s="129"/>
      <c r="GB173" s="129"/>
      <c r="GC173" s="129"/>
      <c r="GD173" s="129"/>
      <c r="GE173" s="129"/>
      <c r="GF173" s="129"/>
      <c r="GG173" s="129"/>
      <c r="GH173" s="129"/>
      <c r="GI173" s="129"/>
      <c r="GJ173" s="129"/>
      <c r="GK173" s="129"/>
      <c r="GL173" s="129"/>
      <c r="GM173" s="129"/>
      <c r="GN173" s="129"/>
      <c r="GO173" s="129"/>
      <c r="GP173" s="129"/>
      <c r="GQ173" s="129"/>
      <c r="GR173" s="129"/>
      <c r="GS173" s="129"/>
      <c r="GT173" s="129"/>
      <c r="GU173" s="129"/>
      <c r="GV173" s="129"/>
      <c r="GW173" s="129"/>
      <c r="GX173" s="129"/>
      <c r="GY173" s="129"/>
      <c r="GZ173" s="129"/>
      <c r="HA173" s="129"/>
      <c r="HB173" s="129"/>
      <c r="HC173" s="129"/>
      <c r="HD173" s="129"/>
      <c r="HE173" s="129"/>
      <c r="HF173" s="129"/>
      <c r="HG173" s="129"/>
      <c r="HH173" s="129"/>
      <c r="HI173" s="129"/>
    </row>
    <row r="174" spans="1:217" x14ac:dyDescent="0.25">
      <c r="A174" s="120"/>
      <c r="B174" s="102">
        <f t="shared" si="9"/>
        <v>173</v>
      </c>
      <c r="C174" s="110">
        <v>39356</v>
      </c>
      <c r="D174" s="111">
        <v>0.3</v>
      </c>
      <c r="E174" s="112">
        <f t="shared" si="10"/>
        <v>1.0029999999999999</v>
      </c>
      <c r="F174" s="112">
        <f>ROUND(PRODUCT(E174:$E$356),6)</f>
        <v>2.2071209999999999</v>
      </c>
      <c r="G174" s="155"/>
      <c r="H174" s="114">
        <f t="shared" si="11"/>
        <v>0</v>
      </c>
      <c r="I174" s="121"/>
      <c r="J174" s="120"/>
      <c r="K174" s="62"/>
      <c r="L174" s="109"/>
      <c r="M174" s="129"/>
      <c r="N174" s="129"/>
      <c r="O174" s="129"/>
      <c r="P174" s="129"/>
      <c r="Q174" s="129"/>
      <c r="R174" s="129"/>
      <c r="S174" s="129"/>
      <c r="T174" s="129"/>
      <c r="U174" s="129"/>
      <c r="V174" s="129"/>
      <c r="W174" s="129"/>
      <c r="X174" s="129"/>
      <c r="Y174" s="129"/>
      <c r="Z174" s="129"/>
      <c r="AA174" s="129"/>
      <c r="AB174" s="129"/>
      <c r="AC174" s="129"/>
      <c r="AD174" s="129"/>
      <c r="AE174" s="129"/>
      <c r="AF174" s="129"/>
      <c r="AG174" s="129"/>
      <c r="AH174" s="129"/>
      <c r="AI174" s="129"/>
      <c r="AJ174" s="129"/>
      <c r="AK174" s="129"/>
      <c r="AL174" s="129"/>
      <c r="AM174" s="129"/>
      <c r="AN174" s="129"/>
      <c r="AO174" s="129"/>
      <c r="AP174" s="129"/>
      <c r="AQ174" s="129"/>
      <c r="AR174" s="129"/>
      <c r="AS174" s="129"/>
      <c r="AT174" s="129"/>
      <c r="AU174" s="129"/>
      <c r="AV174" s="129"/>
      <c r="AW174" s="129"/>
      <c r="AX174" s="129"/>
      <c r="AY174" s="129"/>
      <c r="AZ174" s="129"/>
      <c r="BA174" s="129"/>
      <c r="BB174" s="129"/>
      <c r="BC174" s="129"/>
      <c r="BD174" s="129"/>
      <c r="BE174" s="129"/>
      <c r="BF174" s="129"/>
      <c r="BG174" s="129"/>
      <c r="BH174" s="129"/>
      <c r="BI174" s="129"/>
      <c r="BJ174" s="129"/>
      <c r="BK174" s="129"/>
      <c r="BL174" s="129"/>
      <c r="BM174" s="129"/>
      <c r="BN174" s="129"/>
      <c r="BO174" s="129"/>
      <c r="BP174" s="129"/>
      <c r="BQ174" s="129"/>
      <c r="BR174" s="129"/>
      <c r="BS174" s="129"/>
      <c r="BT174" s="129"/>
      <c r="BU174" s="129"/>
      <c r="BV174" s="129"/>
      <c r="BW174" s="129"/>
      <c r="BX174" s="129"/>
      <c r="BY174" s="129"/>
      <c r="BZ174" s="129"/>
      <c r="CA174" s="129"/>
      <c r="CB174" s="129"/>
      <c r="CC174" s="129"/>
      <c r="CD174" s="129"/>
      <c r="CE174" s="129"/>
      <c r="CF174" s="129"/>
      <c r="CG174" s="129"/>
      <c r="CH174" s="129"/>
      <c r="CI174" s="129"/>
      <c r="CJ174" s="129"/>
      <c r="CK174" s="129"/>
      <c r="CL174" s="129"/>
      <c r="CM174" s="129"/>
      <c r="CN174" s="129"/>
      <c r="CO174" s="129"/>
      <c r="CP174" s="129"/>
      <c r="CQ174" s="129"/>
      <c r="CR174" s="129"/>
      <c r="CS174" s="129"/>
      <c r="CT174" s="129"/>
      <c r="CU174" s="129"/>
      <c r="CV174" s="129"/>
      <c r="CW174" s="129"/>
      <c r="CX174" s="129"/>
      <c r="CY174" s="129"/>
      <c r="CZ174" s="129"/>
      <c r="DA174" s="129"/>
      <c r="DB174" s="129"/>
      <c r="DC174" s="129"/>
      <c r="DD174" s="129"/>
      <c r="DE174" s="129"/>
      <c r="DF174" s="129"/>
      <c r="DG174" s="129"/>
      <c r="DH174" s="129"/>
      <c r="DI174" s="129"/>
      <c r="DJ174" s="129"/>
      <c r="DK174" s="129"/>
      <c r="DL174" s="129"/>
      <c r="DM174" s="129"/>
      <c r="DN174" s="129"/>
      <c r="DO174" s="129"/>
      <c r="DP174" s="129"/>
      <c r="DQ174" s="129"/>
      <c r="DR174" s="129"/>
      <c r="DS174" s="129"/>
      <c r="DT174" s="129"/>
      <c r="DU174" s="129"/>
      <c r="DV174" s="129"/>
      <c r="DW174" s="129"/>
      <c r="DX174" s="129"/>
      <c r="DY174" s="129"/>
      <c r="DZ174" s="129"/>
      <c r="EA174" s="129"/>
      <c r="EB174" s="129"/>
      <c r="EC174" s="129"/>
      <c r="ED174" s="129"/>
      <c r="EE174" s="129"/>
      <c r="EF174" s="129"/>
      <c r="EG174" s="129"/>
      <c r="EH174" s="129"/>
      <c r="EI174" s="129"/>
      <c r="EJ174" s="129"/>
      <c r="EK174" s="129"/>
      <c r="EL174" s="129"/>
      <c r="EM174" s="129"/>
      <c r="EN174" s="129"/>
      <c r="EO174" s="129"/>
      <c r="EP174" s="129"/>
      <c r="EQ174" s="129"/>
      <c r="ER174" s="129"/>
      <c r="ES174" s="129"/>
      <c r="ET174" s="129"/>
      <c r="EU174" s="129"/>
      <c r="EV174" s="129"/>
      <c r="EW174" s="129"/>
      <c r="EX174" s="129"/>
      <c r="EY174" s="129"/>
      <c r="EZ174" s="129"/>
      <c r="FA174" s="129"/>
      <c r="FB174" s="129"/>
      <c r="FC174" s="129"/>
      <c r="FD174" s="129"/>
      <c r="FE174" s="129"/>
      <c r="FF174" s="129"/>
      <c r="FG174" s="129"/>
      <c r="FH174" s="129"/>
      <c r="FI174" s="129"/>
      <c r="FJ174" s="129"/>
      <c r="FK174" s="129"/>
      <c r="FL174" s="129"/>
      <c r="FM174" s="129"/>
      <c r="FN174" s="129"/>
      <c r="FO174" s="129"/>
      <c r="FP174" s="129"/>
      <c r="FQ174" s="129"/>
      <c r="FR174" s="129"/>
      <c r="FS174" s="129"/>
      <c r="FT174" s="129"/>
      <c r="FU174" s="129"/>
      <c r="FV174" s="129"/>
      <c r="FW174" s="129"/>
      <c r="FX174" s="129"/>
      <c r="FY174" s="129"/>
      <c r="FZ174" s="129"/>
      <c r="GA174" s="129"/>
      <c r="GB174" s="129"/>
      <c r="GC174" s="129"/>
      <c r="GD174" s="129"/>
      <c r="GE174" s="129"/>
      <c r="GF174" s="129"/>
      <c r="GG174" s="129"/>
      <c r="GH174" s="129"/>
      <c r="GI174" s="129"/>
      <c r="GJ174" s="129"/>
      <c r="GK174" s="129"/>
      <c r="GL174" s="129"/>
      <c r="GM174" s="129"/>
      <c r="GN174" s="129"/>
      <c r="GO174" s="129"/>
      <c r="GP174" s="129"/>
      <c r="GQ174" s="129"/>
      <c r="GR174" s="129"/>
      <c r="GS174" s="129"/>
      <c r="GT174" s="129"/>
      <c r="GU174" s="129"/>
      <c r="GV174" s="129"/>
      <c r="GW174" s="129"/>
      <c r="GX174" s="129"/>
      <c r="GY174" s="129"/>
      <c r="GZ174" s="129"/>
      <c r="HA174" s="129"/>
      <c r="HB174" s="129"/>
      <c r="HC174" s="129"/>
      <c r="HD174" s="129"/>
      <c r="HE174" s="129"/>
      <c r="HF174" s="129"/>
      <c r="HG174" s="129"/>
      <c r="HH174" s="129"/>
      <c r="HI174" s="129"/>
    </row>
    <row r="175" spans="1:217" x14ac:dyDescent="0.25">
      <c r="A175" s="120"/>
      <c r="B175" s="102">
        <f t="shared" si="9"/>
        <v>174</v>
      </c>
      <c r="C175" s="110">
        <v>39387</v>
      </c>
      <c r="D175" s="111">
        <v>0.38</v>
      </c>
      <c r="E175" s="112">
        <f t="shared" si="10"/>
        <v>1.0038</v>
      </c>
      <c r="F175" s="112">
        <f>ROUND(PRODUCT(E175:$E$356),6)</f>
        <v>2.2005189999999999</v>
      </c>
      <c r="G175" s="155"/>
      <c r="H175" s="114">
        <f t="shared" si="11"/>
        <v>0</v>
      </c>
      <c r="I175" s="121"/>
      <c r="J175" s="120"/>
      <c r="K175" s="62"/>
      <c r="L175" s="109"/>
      <c r="M175" s="129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29"/>
      <c r="Z175" s="129"/>
      <c r="AA175" s="129"/>
      <c r="AB175" s="129"/>
      <c r="AC175" s="129"/>
      <c r="AD175" s="129"/>
      <c r="AE175" s="129"/>
      <c r="AF175" s="129"/>
      <c r="AG175" s="129"/>
      <c r="AH175" s="129"/>
      <c r="AI175" s="129"/>
      <c r="AJ175" s="129"/>
      <c r="AK175" s="129"/>
      <c r="AL175" s="129"/>
      <c r="AM175" s="129"/>
      <c r="AN175" s="129"/>
      <c r="AO175" s="129"/>
      <c r="AP175" s="129"/>
      <c r="AQ175" s="129"/>
      <c r="AR175" s="129"/>
      <c r="AS175" s="129"/>
      <c r="AT175" s="129"/>
      <c r="AU175" s="129"/>
      <c r="AV175" s="129"/>
      <c r="AW175" s="129"/>
      <c r="AX175" s="129"/>
      <c r="AY175" s="129"/>
      <c r="AZ175" s="129"/>
      <c r="BA175" s="129"/>
      <c r="BB175" s="129"/>
      <c r="BC175" s="129"/>
      <c r="BD175" s="129"/>
      <c r="BE175" s="129"/>
      <c r="BF175" s="129"/>
      <c r="BG175" s="129"/>
      <c r="BH175" s="129"/>
      <c r="BI175" s="129"/>
      <c r="BJ175" s="129"/>
      <c r="BK175" s="129"/>
      <c r="BL175" s="129"/>
      <c r="BM175" s="129"/>
      <c r="BN175" s="129"/>
      <c r="BO175" s="129"/>
      <c r="BP175" s="129"/>
      <c r="BQ175" s="129"/>
      <c r="BR175" s="129"/>
      <c r="BS175" s="129"/>
      <c r="BT175" s="129"/>
      <c r="BU175" s="129"/>
      <c r="BV175" s="129"/>
      <c r="BW175" s="129"/>
      <c r="BX175" s="129"/>
      <c r="BY175" s="129"/>
      <c r="BZ175" s="129"/>
      <c r="CA175" s="129"/>
      <c r="CB175" s="129"/>
      <c r="CC175" s="129"/>
      <c r="CD175" s="129"/>
      <c r="CE175" s="129"/>
      <c r="CF175" s="129"/>
      <c r="CG175" s="129"/>
      <c r="CH175" s="129"/>
      <c r="CI175" s="129"/>
      <c r="CJ175" s="129"/>
      <c r="CK175" s="129"/>
      <c r="CL175" s="129"/>
      <c r="CM175" s="129"/>
      <c r="CN175" s="129"/>
      <c r="CO175" s="129"/>
      <c r="CP175" s="129"/>
      <c r="CQ175" s="129"/>
      <c r="CR175" s="129"/>
      <c r="CS175" s="129"/>
      <c r="CT175" s="129"/>
      <c r="CU175" s="129"/>
      <c r="CV175" s="129"/>
      <c r="CW175" s="129"/>
      <c r="CX175" s="129"/>
      <c r="CY175" s="129"/>
      <c r="CZ175" s="129"/>
      <c r="DA175" s="129"/>
      <c r="DB175" s="129"/>
      <c r="DC175" s="129"/>
      <c r="DD175" s="129"/>
      <c r="DE175" s="129"/>
      <c r="DF175" s="129"/>
      <c r="DG175" s="129"/>
      <c r="DH175" s="129"/>
      <c r="DI175" s="129"/>
      <c r="DJ175" s="129"/>
      <c r="DK175" s="129"/>
      <c r="DL175" s="129"/>
      <c r="DM175" s="129"/>
      <c r="DN175" s="129"/>
      <c r="DO175" s="129"/>
      <c r="DP175" s="129"/>
      <c r="DQ175" s="129"/>
      <c r="DR175" s="129"/>
      <c r="DS175" s="129"/>
      <c r="DT175" s="129"/>
      <c r="DU175" s="129"/>
      <c r="DV175" s="129"/>
      <c r="DW175" s="129"/>
      <c r="DX175" s="129"/>
      <c r="DY175" s="129"/>
      <c r="DZ175" s="129"/>
      <c r="EA175" s="129"/>
      <c r="EB175" s="129"/>
      <c r="EC175" s="129"/>
      <c r="ED175" s="129"/>
      <c r="EE175" s="129"/>
      <c r="EF175" s="129"/>
      <c r="EG175" s="129"/>
      <c r="EH175" s="129"/>
      <c r="EI175" s="129"/>
      <c r="EJ175" s="129"/>
      <c r="EK175" s="129"/>
      <c r="EL175" s="129"/>
      <c r="EM175" s="129"/>
      <c r="EN175" s="129"/>
      <c r="EO175" s="129"/>
      <c r="EP175" s="129"/>
      <c r="EQ175" s="129"/>
      <c r="ER175" s="129"/>
      <c r="ES175" s="129"/>
      <c r="ET175" s="129"/>
      <c r="EU175" s="129"/>
      <c r="EV175" s="129"/>
      <c r="EW175" s="129"/>
      <c r="EX175" s="129"/>
      <c r="EY175" s="129"/>
      <c r="EZ175" s="129"/>
      <c r="FA175" s="129"/>
      <c r="FB175" s="129"/>
      <c r="FC175" s="129"/>
      <c r="FD175" s="129"/>
      <c r="FE175" s="129"/>
      <c r="FF175" s="129"/>
      <c r="FG175" s="129"/>
      <c r="FH175" s="129"/>
      <c r="FI175" s="129"/>
      <c r="FJ175" s="129"/>
      <c r="FK175" s="129"/>
      <c r="FL175" s="129"/>
      <c r="FM175" s="129"/>
      <c r="FN175" s="129"/>
      <c r="FO175" s="129"/>
      <c r="FP175" s="129"/>
      <c r="FQ175" s="129"/>
      <c r="FR175" s="129"/>
      <c r="FS175" s="129"/>
      <c r="FT175" s="129"/>
      <c r="FU175" s="129"/>
      <c r="FV175" s="129"/>
      <c r="FW175" s="129"/>
      <c r="FX175" s="129"/>
      <c r="FY175" s="129"/>
      <c r="FZ175" s="129"/>
      <c r="GA175" s="129"/>
      <c r="GB175" s="129"/>
      <c r="GC175" s="129"/>
      <c r="GD175" s="129"/>
      <c r="GE175" s="129"/>
      <c r="GF175" s="129"/>
      <c r="GG175" s="129"/>
      <c r="GH175" s="129"/>
      <c r="GI175" s="129"/>
      <c r="GJ175" s="129"/>
      <c r="GK175" s="129"/>
      <c r="GL175" s="129"/>
      <c r="GM175" s="129"/>
      <c r="GN175" s="129"/>
      <c r="GO175" s="129"/>
      <c r="GP175" s="129"/>
      <c r="GQ175" s="129"/>
      <c r="GR175" s="129"/>
      <c r="GS175" s="129"/>
      <c r="GT175" s="129"/>
      <c r="GU175" s="129"/>
      <c r="GV175" s="129"/>
      <c r="GW175" s="129"/>
      <c r="GX175" s="129"/>
      <c r="GY175" s="129"/>
      <c r="GZ175" s="129"/>
      <c r="HA175" s="129"/>
      <c r="HB175" s="129"/>
      <c r="HC175" s="129"/>
      <c r="HD175" s="129"/>
      <c r="HE175" s="129"/>
      <c r="HF175" s="129"/>
      <c r="HG175" s="129"/>
      <c r="HH175" s="129"/>
      <c r="HI175" s="129"/>
    </row>
    <row r="176" spans="1:217" s="127" customFormat="1" x14ac:dyDescent="0.25">
      <c r="A176" s="124"/>
      <c r="B176" s="103">
        <f t="shared" si="9"/>
        <v>175</v>
      </c>
      <c r="C176" s="115" t="s">
        <v>3</v>
      </c>
      <c r="D176" s="116">
        <f>D177</f>
        <v>0.74</v>
      </c>
      <c r="E176" s="117" t="s">
        <v>1</v>
      </c>
      <c r="F176" s="118">
        <f>ROUND(PRODUCT(E176:$E$356),6)</f>
        <v>2.1921889999999999</v>
      </c>
      <c r="G176" s="155"/>
      <c r="H176" s="119">
        <f t="shared" si="11"/>
        <v>0</v>
      </c>
      <c r="I176" s="125"/>
      <c r="J176" s="120"/>
      <c r="K176" s="62"/>
      <c r="L176" s="109"/>
      <c r="M176" s="126"/>
      <c r="N176" s="126"/>
      <c r="O176" s="126"/>
      <c r="P176" s="126"/>
      <c r="Q176" s="126"/>
      <c r="R176" s="126"/>
      <c r="S176" s="126"/>
      <c r="T176" s="126"/>
      <c r="U176" s="126"/>
      <c r="V176" s="126"/>
      <c r="W176" s="126"/>
      <c r="X176" s="126"/>
      <c r="Y176" s="126"/>
      <c r="Z176" s="126"/>
      <c r="AA176" s="126"/>
      <c r="AB176" s="126"/>
      <c r="AC176" s="126"/>
      <c r="AD176" s="126"/>
      <c r="AE176" s="126"/>
      <c r="AF176" s="126"/>
      <c r="AG176" s="126"/>
      <c r="AH176" s="126"/>
      <c r="AI176" s="126"/>
      <c r="AJ176" s="126"/>
      <c r="AK176" s="126"/>
      <c r="AL176" s="126"/>
      <c r="AM176" s="126"/>
      <c r="AN176" s="126"/>
      <c r="AO176" s="126"/>
      <c r="AP176" s="126"/>
      <c r="AQ176" s="126"/>
      <c r="AR176" s="126"/>
      <c r="AS176" s="126"/>
      <c r="AT176" s="126"/>
      <c r="AU176" s="126"/>
      <c r="AV176" s="126"/>
      <c r="AW176" s="126"/>
      <c r="AX176" s="126"/>
      <c r="AY176" s="126"/>
      <c r="AZ176" s="126"/>
      <c r="BA176" s="126"/>
      <c r="BB176" s="126"/>
      <c r="BC176" s="126"/>
      <c r="BD176" s="126"/>
      <c r="BE176" s="126"/>
      <c r="BF176" s="126"/>
      <c r="BG176" s="126"/>
      <c r="BH176" s="126"/>
      <c r="BI176" s="126"/>
      <c r="BJ176" s="126"/>
      <c r="BK176" s="126"/>
      <c r="BL176" s="126"/>
      <c r="BM176" s="126"/>
      <c r="BN176" s="126"/>
      <c r="BO176" s="126"/>
      <c r="BP176" s="126"/>
      <c r="BQ176" s="126"/>
      <c r="BR176" s="126"/>
      <c r="BS176" s="126"/>
      <c r="BT176" s="126"/>
      <c r="BU176" s="126"/>
      <c r="BV176" s="126"/>
      <c r="BW176" s="126"/>
      <c r="BX176" s="126"/>
      <c r="BY176" s="126"/>
      <c r="BZ176" s="126"/>
      <c r="CA176" s="126"/>
      <c r="CB176" s="126"/>
      <c r="CC176" s="126"/>
      <c r="CD176" s="126"/>
      <c r="CE176" s="126"/>
      <c r="CF176" s="126"/>
      <c r="CG176" s="126"/>
      <c r="CH176" s="126"/>
      <c r="CI176" s="126"/>
      <c r="CJ176" s="126"/>
      <c r="CK176" s="126"/>
      <c r="CL176" s="126"/>
      <c r="CM176" s="126"/>
      <c r="CN176" s="126"/>
      <c r="CO176" s="126"/>
      <c r="CP176" s="126"/>
      <c r="CQ176" s="126"/>
      <c r="CR176" s="126"/>
      <c r="CS176" s="126"/>
      <c r="CT176" s="126"/>
      <c r="CU176" s="126"/>
      <c r="CV176" s="126"/>
      <c r="CW176" s="126"/>
      <c r="CX176" s="126"/>
      <c r="CY176" s="126"/>
      <c r="CZ176" s="126"/>
      <c r="DA176" s="126"/>
      <c r="DB176" s="126"/>
      <c r="DC176" s="126"/>
      <c r="DD176" s="126"/>
      <c r="DE176" s="126"/>
      <c r="DF176" s="126"/>
      <c r="DG176" s="126"/>
      <c r="DH176" s="126"/>
      <c r="DI176" s="126"/>
      <c r="DJ176" s="126"/>
      <c r="DK176" s="126"/>
      <c r="DL176" s="126"/>
      <c r="DM176" s="126"/>
      <c r="DN176" s="126"/>
      <c r="DO176" s="126"/>
      <c r="DP176" s="126"/>
      <c r="DQ176" s="126"/>
      <c r="DR176" s="126"/>
      <c r="DS176" s="126"/>
      <c r="DT176" s="126"/>
      <c r="DU176" s="126"/>
      <c r="DV176" s="126"/>
      <c r="DW176" s="126"/>
      <c r="DX176" s="126"/>
      <c r="DY176" s="126"/>
      <c r="DZ176" s="126"/>
      <c r="EA176" s="126"/>
      <c r="EB176" s="126"/>
      <c r="EC176" s="126"/>
      <c r="ED176" s="126"/>
      <c r="EE176" s="126"/>
      <c r="EF176" s="126"/>
      <c r="EG176" s="126"/>
      <c r="EH176" s="126"/>
      <c r="EI176" s="126"/>
      <c r="EJ176" s="126"/>
      <c r="EK176" s="126"/>
      <c r="EL176" s="126"/>
      <c r="EM176" s="126"/>
      <c r="EN176" s="126"/>
      <c r="EO176" s="126"/>
      <c r="EP176" s="126"/>
      <c r="EQ176" s="126"/>
      <c r="ER176" s="126"/>
      <c r="ES176" s="126"/>
      <c r="ET176" s="126"/>
      <c r="EU176" s="126"/>
      <c r="EV176" s="126"/>
      <c r="EW176" s="126"/>
      <c r="EX176" s="126"/>
      <c r="EY176" s="126"/>
      <c r="EZ176" s="126"/>
      <c r="FA176" s="126"/>
      <c r="FB176" s="126"/>
      <c r="FC176" s="126"/>
      <c r="FD176" s="126"/>
      <c r="FE176" s="126"/>
      <c r="FF176" s="126"/>
      <c r="FG176" s="126"/>
      <c r="FH176" s="126"/>
      <c r="FI176" s="126"/>
      <c r="FJ176" s="126"/>
      <c r="FK176" s="126"/>
      <c r="FL176" s="126"/>
      <c r="FM176" s="126"/>
      <c r="FN176" s="126"/>
      <c r="FO176" s="126"/>
      <c r="FP176" s="126"/>
      <c r="FQ176" s="126"/>
      <c r="FR176" s="126"/>
      <c r="FS176" s="126"/>
      <c r="FT176" s="126"/>
      <c r="FU176" s="126"/>
      <c r="FV176" s="126"/>
      <c r="FW176" s="126"/>
      <c r="FX176" s="126"/>
      <c r="FY176" s="126"/>
      <c r="FZ176" s="126"/>
      <c r="GA176" s="126"/>
      <c r="GB176" s="126"/>
      <c r="GC176" s="126"/>
      <c r="GD176" s="126"/>
      <c r="GE176" s="126"/>
      <c r="GF176" s="126"/>
      <c r="GG176" s="126"/>
      <c r="GH176" s="126"/>
      <c r="GI176" s="126"/>
      <c r="GJ176" s="126"/>
      <c r="GK176" s="126"/>
      <c r="GL176" s="126"/>
      <c r="GM176" s="126"/>
      <c r="GN176" s="126"/>
      <c r="GO176" s="126"/>
      <c r="GP176" s="126"/>
      <c r="GQ176" s="126"/>
      <c r="GR176" s="126"/>
      <c r="GS176" s="126"/>
      <c r="GT176" s="126"/>
      <c r="GU176" s="126"/>
      <c r="GV176" s="126"/>
      <c r="GW176" s="126"/>
      <c r="GX176" s="126"/>
      <c r="GY176" s="126"/>
      <c r="GZ176" s="126"/>
      <c r="HA176" s="126"/>
      <c r="HB176" s="126"/>
      <c r="HC176" s="126"/>
      <c r="HD176" s="126"/>
      <c r="HE176" s="126"/>
      <c r="HF176" s="126"/>
      <c r="HG176" s="126"/>
      <c r="HH176" s="126"/>
      <c r="HI176" s="126"/>
    </row>
    <row r="177" spans="1:217" x14ac:dyDescent="0.25">
      <c r="A177" s="120"/>
      <c r="B177" s="102">
        <f t="shared" si="9"/>
        <v>176</v>
      </c>
      <c r="C177" s="110">
        <v>39417</v>
      </c>
      <c r="D177" s="111">
        <v>0.74</v>
      </c>
      <c r="E177" s="112">
        <f t="shared" si="10"/>
        <v>1.0074000000000001</v>
      </c>
      <c r="F177" s="112">
        <f>ROUND(PRODUCT(E177:$E$356),6)</f>
        <v>2.1921889999999999</v>
      </c>
      <c r="G177" s="155"/>
      <c r="H177" s="114">
        <f t="shared" si="11"/>
        <v>0</v>
      </c>
      <c r="I177" s="121"/>
      <c r="J177" s="120"/>
      <c r="K177" s="62"/>
      <c r="L177" s="109"/>
      <c r="M177" s="129"/>
      <c r="N177" s="129"/>
      <c r="O177" s="129"/>
      <c r="P177" s="129"/>
      <c r="Q177" s="129"/>
      <c r="R177" s="129"/>
      <c r="S177" s="129"/>
      <c r="T177" s="129"/>
      <c r="U177" s="129"/>
      <c r="V177" s="129"/>
      <c r="W177" s="129"/>
      <c r="X177" s="129"/>
      <c r="Y177" s="129"/>
      <c r="Z177" s="129"/>
      <c r="AA177" s="129"/>
      <c r="AB177" s="129"/>
      <c r="AC177" s="129"/>
      <c r="AD177" s="129"/>
      <c r="AE177" s="129"/>
      <c r="AF177" s="129"/>
      <c r="AG177" s="129"/>
      <c r="AH177" s="129"/>
      <c r="AI177" s="129"/>
      <c r="AJ177" s="129"/>
      <c r="AK177" s="129"/>
      <c r="AL177" s="129"/>
      <c r="AM177" s="129"/>
      <c r="AN177" s="129"/>
      <c r="AO177" s="129"/>
      <c r="AP177" s="129"/>
      <c r="AQ177" s="129"/>
      <c r="AR177" s="129"/>
      <c r="AS177" s="129"/>
      <c r="AT177" s="129"/>
      <c r="AU177" s="129"/>
      <c r="AV177" s="129"/>
      <c r="AW177" s="129"/>
      <c r="AX177" s="129"/>
      <c r="AY177" s="129"/>
      <c r="AZ177" s="129"/>
      <c r="BA177" s="129"/>
      <c r="BB177" s="129"/>
      <c r="BC177" s="129"/>
      <c r="BD177" s="129"/>
      <c r="BE177" s="129"/>
      <c r="BF177" s="129"/>
      <c r="BG177" s="129"/>
      <c r="BH177" s="129"/>
      <c r="BI177" s="129"/>
      <c r="BJ177" s="129"/>
      <c r="BK177" s="129"/>
      <c r="BL177" s="129"/>
      <c r="BM177" s="129"/>
      <c r="BN177" s="129"/>
      <c r="BO177" s="129"/>
      <c r="BP177" s="129"/>
      <c r="BQ177" s="129"/>
      <c r="BR177" s="129"/>
      <c r="BS177" s="129"/>
      <c r="BT177" s="129"/>
      <c r="BU177" s="129"/>
      <c r="BV177" s="129"/>
      <c r="BW177" s="129"/>
      <c r="BX177" s="129"/>
      <c r="BY177" s="129"/>
      <c r="BZ177" s="129"/>
      <c r="CA177" s="129"/>
      <c r="CB177" s="129"/>
      <c r="CC177" s="129"/>
      <c r="CD177" s="129"/>
      <c r="CE177" s="129"/>
      <c r="CF177" s="129"/>
      <c r="CG177" s="129"/>
      <c r="CH177" s="129"/>
      <c r="CI177" s="129"/>
      <c r="CJ177" s="129"/>
      <c r="CK177" s="129"/>
      <c r="CL177" s="129"/>
      <c r="CM177" s="129"/>
      <c r="CN177" s="129"/>
      <c r="CO177" s="129"/>
      <c r="CP177" s="129"/>
      <c r="CQ177" s="129"/>
      <c r="CR177" s="129"/>
      <c r="CS177" s="129"/>
      <c r="CT177" s="129"/>
      <c r="CU177" s="129"/>
      <c r="CV177" s="129"/>
      <c r="CW177" s="129"/>
      <c r="CX177" s="129"/>
      <c r="CY177" s="129"/>
      <c r="CZ177" s="129"/>
      <c r="DA177" s="129"/>
      <c r="DB177" s="129"/>
      <c r="DC177" s="129"/>
      <c r="DD177" s="129"/>
      <c r="DE177" s="129"/>
      <c r="DF177" s="129"/>
      <c r="DG177" s="129"/>
      <c r="DH177" s="129"/>
      <c r="DI177" s="129"/>
      <c r="DJ177" s="129"/>
      <c r="DK177" s="129"/>
      <c r="DL177" s="129"/>
      <c r="DM177" s="129"/>
      <c r="DN177" s="129"/>
      <c r="DO177" s="129"/>
      <c r="DP177" s="129"/>
      <c r="DQ177" s="129"/>
      <c r="DR177" s="129"/>
      <c r="DS177" s="129"/>
      <c r="DT177" s="129"/>
      <c r="DU177" s="129"/>
      <c r="DV177" s="129"/>
      <c r="DW177" s="129"/>
      <c r="DX177" s="129"/>
      <c r="DY177" s="129"/>
      <c r="DZ177" s="129"/>
      <c r="EA177" s="129"/>
      <c r="EB177" s="129"/>
      <c r="EC177" s="129"/>
      <c r="ED177" s="129"/>
      <c r="EE177" s="129"/>
      <c r="EF177" s="129"/>
      <c r="EG177" s="129"/>
      <c r="EH177" s="129"/>
      <c r="EI177" s="129"/>
      <c r="EJ177" s="129"/>
      <c r="EK177" s="129"/>
      <c r="EL177" s="129"/>
      <c r="EM177" s="129"/>
      <c r="EN177" s="129"/>
      <c r="EO177" s="129"/>
      <c r="EP177" s="129"/>
      <c r="EQ177" s="129"/>
      <c r="ER177" s="129"/>
      <c r="ES177" s="129"/>
      <c r="ET177" s="129"/>
      <c r="EU177" s="129"/>
      <c r="EV177" s="129"/>
      <c r="EW177" s="129"/>
      <c r="EX177" s="129"/>
      <c r="EY177" s="129"/>
      <c r="EZ177" s="129"/>
      <c r="FA177" s="129"/>
      <c r="FB177" s="129"/>
      <c r="FC177" s="129"/>
      <c r="FD177" s="129"/>
      <c r="FE177" s="129"/>
      <c r="FF177" s="129"/>
      <c r="FG177" s="129"/>
      <c r="FH177" s="129"/>
      <c r="FI177" s="129"/>
      <c r="FJ177" s="129"/>
      <c r="FK177" s="129"/>
      <c r="FL177" s="129"/>
      <c r="FM177" s="129"/>
      <c r="FN177" s="129"/>
      <c r="FO177" s="129"/>
      <c r="FP177" s="129"/>
      <c r="FQ177" s="129"/>
      <c r="FR177" s="129"/>
      <c r="FS177" s="129"/>
      <c r="FT177" s="129"/>
      <c r="FU177" s="129"/>
      <c r="FV177" s="129"/>
      <c r="FW177" s="129"/>
      <c r="FX177" s="129"/>
      <c r="FY177" s="129"/>
      <c r="FZ177" s="129"/>
      <c r="GA177" s="129"/>
      <c r="GB177" s="129"/>
      <c r="GC177" s="129"/>
      <c r="GD177" s="129"/>
      <c r="GE177" s="129"/>
      <c r="GF177" s="129"/>
      <c r="GG177" s="129"/>
      <c r="GH177" s="129"/>
      <c r="GI177" s="129"/>
      <c r="GJ177" s="129"/>
      <c r="GK177" s="129"/>
      <c r="GL177" s="129"/>
      <c r="GM177" s="129"/>
      <c r="GN177" s="129"/>
      <c r="GO177" s="129"/>
      <c r="GP177" s="129"/>
      <c r="GQ177" s="129"/>
      <c r="GR177" s="129"/>
      <c r="GS177" s="129"/>
      <c r="GT177" s="129"/>
      <c r="GU177" s="129"/>
      <c r="GV177" s="129"/>
      <c r="GW177" s="129"/>
      <c r="GX177" s="129"/>
      <c r="GY177" s="129"/>
      <c r="GZ177" s="129"/>
      <c r="HA177" s="129"/>
      <c r="HB177" s="129"/>
      <c r="HC177" s="129"/>
      <c r="HD177" s="129"/>
      <c r="HE177" s="129"/>
      <c r="HF177" s="129"/>
      <c r="HG177" s="129"/>
      <c r="HH177" s="129"/>
      <c r="HI177" s="129"/>
    </row>
    <row r="178" spans="1:217" x14ac:dyDescent="0.25">
      <c r="A178" s="120"/>
      <c r="B178" s="102">
        <f t="shared" si="9"/>
        <v>177</v>
      </c>
      <c r="C178" s="110">
        <v>39448</v>
      </c>
      <c r="D178" s="111">
        <v>0.54</v>
      </c>
      <c r="E178" s="112">
        <f t="shared" si="10"/>
        <v>1.0054000000000001</v>
      </c>
      <c r="F178" s="112">
        <f>ROUND(PRODUCT(E178:$E$356),6)</f>
        <v>2.1760860000000002</v>
      </c>
      <c r="G178" s="155"/>
      <c r="H178" s="114">
        <f>ROUND(G178*F178,2)</f>
        <v>0</v>
      </c>
      <c r="I178" s="121"/>
      <c r="J178" s="120"/>
      <c r="K178" s="62"/>
      <c r="L178" s="109"/>
      <c r="M178" s="129"/>
      <c r="N178" s="129"/>
      <c r="O178" s="129"/>
      <c r="P178" s="129"/>
      <c r="Q178" s="129"/>
      <c r="R178" s="129"/>
      <c r="S178" s="129"/>
      <c r="T178" s="129"/>
      <c r="U178" s="129"/>
      <c r="V178" s="129"/>
      <c r="W178" s="129"/>
      <c r="X178" s="129"/>
      <c r="Y178" s="129"/>
      <c r="Z178" s="129"/>
      <c r="AA178" s="129"/>
      <c r="AB178" s="129"/>
      <c r="AC178" s="129"/>
      <c r="AD178" s="129"/>
      <c r="AE178" s="129"/>
      <c r="AF178" s="129"/>
      <c r="AG178" s="129"/>
      <c r="AH178" s="129"/>
      <c r="AI178" s="129"/>
      <c r="AJ178" s="129"/>
      <c r="AK178" s="129"/>
      <c r="AL178" s="129"/>
      <c r="AM178" s="129"/>
      <c r="AN178" s="129"/>
      <c r="AO178" s="129"/>
      <c r="AP178" s="129"/>
      <c r="AQ178" s="129"/>
      <c r="AR178" s="129"/>
      <c r="AS178" s="129"/>
      <c r="AT178" s="129"/>
      <c r="AU178" s="129"/>
      <c r="AV178" s="129"/>
      <c r="AW178" s="129"/>
      <c r="AX178" s="129"/>
      <c r="AY178" s="129"/>
      <c r="AZ178" s="129"/>
      <c r="BA178" s="129"/>
      <c r="BB178" s="129"/>
      <c r="BC178" s="129"/>
      <c r="BD178" s="129"/>
      <c r="BE178" s="129"/>
      <c r="BF178" s="129"/>
      <c r="BG178" s="129"/>
      <c r="BH178" s="129"/>
      <c r="BI178" s="129"/>
      <c r="BJ178" s="129"/>
      <c r="BK178" s="129"/>
      <c r="BL178" s="129"/>
      <c r="BM178" s="129"/>
      <c r="BN178" s="129"/>
      <c r="BO178" s="129"/>
      <c r="BP178" s="129"/>
      <c r="BQ178" s="129"/>
      <c r="BR178" s="129"/>
      <c r="BS178" s="129"/>
      <c r="BT178" s="129"/>
      <c r="BU178" s="129"/>
      <c r="BV178" s="129"/>
      <c r="BW178" s="129"/>
      <c r="BX178" s="129"/>
      <c r="BY178" s="129"/>
      <c r="BZ178" s="129"/>
      <c r="CA178" s="129"/>
      <c r="CB178" s="129"/>
      <c r="CC178" s="129"/>
      <c r="CD178" s="129"/>
      <c r="CE178" s="129"/>
      <c r="CF178" s="129"/>
      <c r="CG178" s="129"/>
      <c r="CH178" s="129"/>
      <c r="CI178" s="129"/>
      <c r="CJ178" s="129"/>
      <c r="CK178" s="129"/>
      <c r="CL178" s="129"/>
      <c r="CM178" s="129"/>
      <c r="CN178" s="129"/>
      <c r="CO178" s="129"/>
      <c r="CP178" s="129"/>
      <c r="CQ178" s="129"/>
      <c r="CR178" s="129"/>
      <c r="CS178" s="129"/>
      <c r="CT178" s="129"/>
      <c r="CU178" s="129"/>
      <c r="CV178" s="129"/>
      <c r="CW178" s="129"/>
      <c r="CX178" s="129"/>
      <c r="CY178" s="129"/>
      <c r="CZ178" s="129"/>
      <c r="DA178" s="129"/>
      <c r="DB178" s="129"/>
      <c r="DC178" s="129"/>
      <c r="DD178" s="129"/>
      <c r="DE178" s="129"/>
      <c r="DF178" s="129"/>
      <c r="DG178" s="129"/>
      <c r="DH178" s="129"/>
      <c r="DI178" s="129"/>
      <c r="DJ178" s="129"/>
      <c r="DK178" s="129"/>
      <c r="DL178" s="129"/>
      <c r="DM178" s="129"/>
      <c r="DN178" s="129"/>
      <c r="DO178" s="129"/>
      <c r="DP178" s="129"/>
      <c r="DQ178" s="129"/>
      <c r="DR178" s="129"/>
      <c r="DS178" s="129"/>
      <c r="DT178" s="129"/>
      <c r="DU178" s="129"/>
      <c r="DV178" s="129"/>
      <c r="DW178" s="129"/>
      <c r="DX178" s="129"/>
      <c r="DY178" s="129"/>
      <c r="DZ178" s="129"/>
      <c r="EA178" s="129"/>
      <c r="EB178" s="129"/>
      <c r="EC178" s="129"/>
      <c r="ED178" s="129"/>
      <c r="EE178" s="129"/>
      <c r="EF178" s="129"/>
      <c r="EG178" s="129"/>
      <c r="EH178" s="129"/>
      <c r="EI178" s="129"/>
      <c r="EJ178" s="129"/>
      <c r="EK178" s="129"/>
      <c r="EL178" s="129"/>
      <c r="EM178" s="129"/>
      <c r="EN178" s="129"/>
      <c r="EO178" s="129"/>
      <c r="EP178" s="129"/>
      <c r="EQ178" s="129"/>
      <c r="ER178" s="129"/>
      <c r="ES178" s="129"/>
      <c r="ET178" s="129"/>
      <c r="EU178" s="129"/>
      <c r="EV178" s="129"/>
      <c r="EW178" s="129"/>
      <c r="EX178" s="129"/>
      <c r="EY178" s="129"/>
      <c r="EZ178" s="129"/>
      <c r="FA178" s="129"/>
      <c r="FB178" s="129"/>
      <c r="FC178" s="129"/>
      <c r="FD178" s="129"/>
      <c r="FE178" s="129"/>
      <c r="FF178" s="129"/>
      <c r="FG178" s="129"/>
      <c r="FH178" s="129"/>
      <c r="FI178" s="129"/>
      <c r="FJ178" s="129"/>
      <c r="FK178" s="129"/>
      <c r="FL178" s="129"/>
      <c r="FM178" s="129"/>
      <c r="FN178" s="129"/>
      <c r="FO178" s="129"/>
      <c r="FP178" s="129"/>
      <c r="FQ178" s="129"/>
      <c r="FR178" s="129"/>
      <c r="FS178" s="129"/>
      <c r="FT178" s="129"/>
      <c r="FU178" s="129"/>
      <c r="FV178" s="129"/>
      <c r="FW178" s="129"/>
      <c r="FX178" s="129"/>
      <c r="FY178" s="129"/>
      <c r="FZ178" s="129"/>
      <c r="GA178" s="129"/>
      <c r="GB178" s="129"/>
      <c r="GC178" s="129"/>
      <c r="GD178" s="129"/>
      <c r="GE178" s="129"/>
      <c r="GF178" s="129"/>
      <c r="GG178" s="129"/>
      <c r="GH178" s="129"/>
      <c r="GI178" s="129"/>
      <c r="GJ178" s="129"/>
      <c r="GK178" s="129"/>
      <c r="GL178" s="129"/>
      <c r="GM178" s="129"/>
      <c r="GN178" s="129"/>
      <c r="GO178" s="129"/>
      <c r="GP178" s="129"/>
      <c r="GQ178" s="129"/>
      <c r="GR178" s="129"/>
      <c r="GS178" s="129"/>
      <c r="GT178" s="129"/>
      <c r="GU178" s="129"/>
      <c r="GV178" s="129"/>
      <c r="GW178" s="129"/>
      <c r="GX178" s="129"/>
      <c r="GY178" s="129"/>
      <c r="GZ178" s="129"/>
      <c r="HA178" s="129"/>
      <c r="HB178" s="129"/>
      <c r="HC178" s="129"/>
      <c r="HD178" s="129"/>
      <c r="HE178" s="129"/>
      <c r="HF178" s="129"/>
      <c r="HG178" s="129"/>
      <c r="HH178" s="129"/>
      <c r="HI178" s="129"/>
    </row>
    <row r="179" spans="1:217" x14ac:dyDescent="0.25">
      <c r="A179" s="120"/>
      <c r="B179" s="102">
        <f t="shared" si="9"/>
        <v>178</v>
      </c>
      <c r="C179" s="110">
        <v>39479</v>
      </c>
      <c r="D179" s="111">
        <v>0.49</v>
      </c>
      <c r="E179" s="112">
        <f t="shared" si="10"/>
        <v>1.0048999999999999</v>
      </c>
      <c r="F179" s="112">
        <f>ROUND(PRODUCT(E179:$E$356),6)</f>
        <v>2.1643979999999998</v>
      </c>
      <c r="G179" s="155"/>
      <c r="H179" s="114">
        <f t="shared" si="11"/>
        <v>0</v>
      </c>
      <c r="I179" s="121"/>
      <c r="J179" s="120"/>
      <c r="K179" s="62"/>
      <c r="L179" s="109"/>
      <c r="M179" s="129"/>
      <c r="N179" s="129"/>
      <c r="O179" s="129"/>
      <c r="P179" s="129"/>
      <c r="Q179" s="129"/>
      <c r="R179" s="129"/>
      <c r="S179" s="129"/>
      <c r="T179" s="129"/>
      <c r="U179" s="129"/>
      <c r="V179" s="129"/>
      <c r="W179" s="129"/>
      <c r="X179" s="129"/>
      <c r="Y179" s="129"/>
      <c r="Z179" s="129"/>
      <c r="AA179" s="129"/>
      <c r="AB179" s="129"/>
      <c r="AC179" s="129"/>
      <c r="AD179" s="129"/>
      <c r="AE179" s="129"/>
      <c r="AF179" s="129"/>
      <c r="AG179" s="129"/>
      <c r="AH179" s="129"/>
      <c r="AI179" s="129"/>
      <c r="AJ179" s="129"/>
      <c r="AK179" s="129"/>
      <c r="AL179" s="129"/>
      <c r="AM179" s="129"/>
      <c r="AN179" s="129"/>
      <c r="AO179" s="129"/>
      <c r="AP179" s="129"/>
      <c r="AQ179" s="129"/>
      <c r="AR179" s="129"/>
      <c r="AS179" s="129"/>
      <c r="AT179" s="129"/>
      <c r="AU179" s="129"/>
      <c r="AV179" s="129"/>
      <c r="AW179" s="129"/>
      <c r="AX179" s="129"/>
      <c r="AY179" s="129"/>
      <c r="AZ179" s="129"/>
      <c r="BA179" s="129"/>
      <c r="BB179" s="129"/>
      <c r="BC179" s="129"/>
      <c r="BD179" s="129"/>
      <c r="BE179" s="129"/>
      <c r="BF179" s="129"/>
      <c r="BG179" s="129"/>
      <c r="BH179" s="129"/>
      <c r="BI179" s="129"/>
      <c r="BJ179" s="129"/>
      <c r="BK179" s="129"/>
      <c r="BL179" s="129"/>
      <c r="BM179" s="129"/>
      <c r="BN179" s="129"/>
      <c r="BO179" s="129"/>
      <c r="BP179" s="129"/>
      <c r="BQ179" s="129"/>
      <c r="BR179" s="129"/>
      <c r="BS179" s="129"/>
      <c r="BT179" s="129"/>
      <c r="BU179" s="129"/>
      <c r="BV179" s="129"/>
      <c r="BW179" s="129"/>
      <c r="BX179" s="129"/>
      <c r="BY179" s="129"/>
      <c r="BZ179" s="129"/>
      <c r="CA179" s="129"/>
      <c r="CB179" s="129"/>
      <c r="CC179" s="129"/>
      <c r="CD179" s="129"/>
      <c r="CE179" s="129"/>
      <c r="CF179" s="129"/>
      <c r="CG179" s="129"/>
      <c r="CH179" s="129"/>
      <c r="CI179" s="129"/>
      <c r="CJ179" s="129"/>
      <c r="CK179" s="129"/>
      <c r="CL179" s="129"/>
      <c r="CM179" s="129"/>
      <c r="CN179" s="129"/>
      <c r="CO179" s="129"/>
      <c r="CP179" s="129"/>
      <c r="CQ179" s="129"/>
      <c r="CR179" s="129"/>
      <c r="CS179" s="129"/>
      <c r="CT179" s="129"/>
      <c r="CU179" s="129"/>
      <c r="CV179" s="129"/>
      <c r="CW179" s="129"/>
      <c r="CX179" s="129"/>
      <c r="CY179" s="129"/>
      <c r="CZ179" s="129"/>
      <c r="DA179" s="129"/>
      <c r="DB179" s="129"/>
      <c r="DC179" s="129"/>
      <c r="DD179" s="129"/>
      <c r="DE179" s="129"/>
      <c r="DF179" s="129"/>
      <c r="DG179" s="129"/>
      <c r="DH179" s="129"/>
      <c r="DI179" s="129"/>
      <c r="DJ179" s="129"/>
      <c r="DK179" s="129"/>
      <c r="DL179" s="129"/>
      <c r="DM179" s="129"/>
      <c r="DN179" s="129"/>
      <c r="DO179" s="129"/>
      <c r="DP179" s="129"/>
      <c r="DQ179" s="129"/>
      <c r="DR179" s="129"/>
      <c r="DS179" s="129"/>
      <c r="DT179" s="129"/>
      <c r="DU179" s="129"/>
      <c r="DV179" s="129"/>
      <c r="DW179" s="129"/>
      <c r="DX179" s="129"/>
      <c r="DY179" s="129"/>
      <c r="DZ179" s="129"/>
      <c r="EA179" s="129"/>
      <c r="EB179" s="129"/>
      <c r="EC179" s="129"/>
      <c r="ED179" s="129"/>
      <c r="EE179" s="129"/>
      <c r="EF179" s="129"/>
      <c r="EG179" s="129"/>
      <c r="EH179" s="129"/>
      <c r="EI179" s="129"/>
      <c r="EJ179" s="129"/>
      <c r="EK179" s="129"/>
      <c r="EL179" s="129"/>
      <c r="EM179" s="129"/>
      <c r="EN179" s="129"/>
      <c r="EO179" s="129"/>
      <c r="EP179" s="129"/>
      <c r="EQ179" s="129"/>
      <c r="ER179" s="129"/>
      <c r="ES179" s="129"/>
      <c r="ET179" s="129"/>
      <c r="EU179" s="129"/>
      <c r="EV179" s="129"/>
      <c r="EW179" s="129"/>
      <c r="EX179" s="129"/>
      <c r="EY179" s="129"/>
      <c r="EZ179" s="129"/>
      <c r="FA179" s="129"/>
      <c r="FB179" s="129"/>
      <c r="FC179" s="129"/>
      <c r="FD179" s="129"/>
      <c r="FE179" s="129"/>
      <c r="FF179" s="129"/>
      <c r="FG179" s="129"/>
      <c r="FH179" s="129"/>
      <c r="FI179" s="129"/>
      <c r="FJ179" s="129"/>
      <c r="FK179" s="129"/>
      <c r="FL179" s="129"/>
      <c r="FM179" s="129"/>
      <c r="FN179" s="129"/>
      <c r="FO179" s="129"/>
      <c r="FP179" s="129"/>
      <c r="FQ179" s="129"/>
      <c r="FR179" s="129"/>
      <c r="FS179" s="129"/>
      <c r="FT179" s="129"/>
      <c r="FU179" s="129"/>
      <c r="FV179" s="129"/>
      <c r="FW179" s="129"/>
      <c r="FX179" s="129"/>
      <c r="FY179" s="129"/>
      <c r="FZ179" s="129"/>
      <c r="GA179" s="129"/>
      <c r="GB179" s="129"/>
      <c r="GC179" s="129"/>
      <c r="GD179" s="129"/>
      <c r="GE179" s="129"/>
      <c r="GF179" s="129"/>
      <c r="GG179" s="129"/>
      <c r="GH179" s="129"/>
      <c r="GI179" s="129"/>
      <c r="GJ179" s="129"/>
      <c r="GK179" s="129"/>
      <c r="GL179" s="129"/>
      <c r="GM179" s="129"/>
      <c r="GN179" s="129"/>
      <c r="GO179" s="129"/>
      <c r="GP179" s="129"/>
      <c r="GQ179" s="129"/>
      <c r="GR179" s="129"/>
      <c r="GS179" s="129"/>
      <c r="GT179" s="129"/>
      <c r="GU179" s="129"/>
      <c r="GV179" s="129"/>
      <c r="GW179" s="129"/>
      <c r="GX179" s="129"/>
      <c r="GY179" s="129"/>
      <c r="GZ179" s="129"/>
      <c r="HA179" s="129"/>
      <c r="HB179" s="129"/>
      <c r="HC179" s="129"/>
      <c r="HD179" s="129"/>
      <c r="HE179" s="129"/>
      <c r="HF179" s="129"/>
      <c r="HG179" s="129"/>
      <c r="HH179" s="129"/>
      <c r="HI179" s="129"/>
    </row>
    <row r="180" spans="1:217" x14ac:dyDescent="0.25">
      <c r="A180" s="120"/>
      <c r="B180" s="102">
        <f t="shared" si="9"/>
        <v>179</v>
      </c>
      <c r="C180" s="110">
        <v>39508</v>
      </c>
      <c r="D180" s="111">
        <v>0.48</v>
      </c>
      <c r="E180" s="112">
        <f t="shared" si="10"/>
        <v>1.0047999999999999</v>
      </c>
      <c r="F180" s="112">
        <f>ROUND(PRODUCT(E180:$E$356),6)</f>
        <v>2.1538439999999999</v>
      </c>
      <c r="G180" s="155"/>
      <c r="H180" s="114">
        <f t="shared" si="11"/>
        <v>0</v>
      </c>
      <c r="I180" s="121"/>
      <c r="J180" s="120"/>
      <c r="K180" s="62"/>
      <c r="L180" s="109"/>
      <c r="M180" s="129"/>
      <c r="N180" s="129"/>
      <c r="O180" s="129"/>
      <c r="P180" s="129"/>
      <c r="Q180" s="129"/>
      <c r="R180" s="129"/>
      <c r="S180" s="129"/>
      <c r="T180" s="129"/>
      <c r="U180" s="129"/>
      <c r="V180" s="129"/>
      <c r="W180" s="129"/>
      <c r="X180" s="129"/>
      <c r="Y180" s="129"/>
      <c r="Z180" s="129"/>
      <c r="AA180" s="129"/>
      <c r="AB180" s="129"/>
      <c r="AC180" s="129"/>
      <c r="AD180" s="129"/>
      <c r="AE180" s="129"/>
      <c r="AF180" s="129"/>
      <c r="AG180" s="129"/>
      <c r="AH180" s="129"/>
      <c r="AI180" s="129"/>
      <c r="AJ180" s="129"/>
      <c r="AK180" s="129"/>
      <c r="AL180" s="129"/>
      <c r="AM180" s="129"/>
      <c r="AN180" s="129"/>
      <c r="AO180" s="129"/>
      <c r="AP180" s="129"/>
      <c r="AQ180" s="129"/>
      <c r="AR180" s="129"/>
      <c r="AS180" s="129"/>
      <c r="AT180" s="129"/>
      <c r="AU180" s="129"/>
      <c r="AV180" s="129"/>
      <c r="AW180" s="129"/>
      <c r="AX180" s="129"/>
      <c r="AY180" s="129"/>
      <c r="AZ180" s="129"/>
      <c r="BA180" s="129"/>
      <c r="BB180" s="129"/>
      <c r="BC180" s="129"/>
      <c r="BD180" s="129"/>
      <c r="BE180" s="129"/>
      <c r="BF180" s="129"/>
      <c r="BG180" s="129"/>
      <c r="BH180" s="129"/>
      <c r="BI180" s="129"/>
      <c r="BJ180" s="129"/>
      <c r="BK180" s="129"/>
      <c r="BL180" s="129"/>
      <c r="BM180" s="129"/>
      <c r="BN180" s="129"/>
      <c r="BO180" s="129"/>
      <c r="BP180" s="129"/>
      <c r="BQ180" s="129"/>
      <c r="BR180" s="129"/>
      <c r="BS180" s="129"/>
      <c r="BT180" s="129"/>
      <c r="BU180" s="129"/>
      <c r="BV180" s="129"/>
      <c r="BW180" s="129"/>
      <c r="BX180" s="129"/>
      <c r="BY180" s="129"/>
      <c r="BZ180" s="129"/>
      <c r="CA180" s="129"/>
      <c r="CB180" s="129"/>
      <c r="CC180" s="129"/>
      <c r="CD180" s="129"/>
      <c r="CE180" s="129"/>
      <c r="CF180" s="129"/>
      <c r="CG180" s="129"/>
      <c r="CH180" s="129"/>
      <c r="CI180" s="129"/>
      <c r="CJ180" s="129"/>
      <c r="CK180" s="129"/>
      <c r="CL180" s="129"/>
      <c r="CM180" s="129"/>
      <c r="CN180" s="129"/>
      <c r="CO180" s="129"/>
      <c r="CP180" s="129"/>
      <c r="CQ180" s="129"/>
      <c r="CR180" s="129"/>
      <c r="CS180" s="129"/>
      <c r="CT180" s="129"/>
      <c r="CU180" s="129"/>
      <c r="CV180" s="129"/>
      <c r="CW180" s="129"/>
      <c r="CX180" s="129"/>
      <c r="CY180" s="129"/>
      <c r="CZ180" s="129"/>
      <c r="DA180" s="129"/>
      <c r="DB180" s="129"/>
      <c r="DC180" s="129"/>
      <c r="DD180" s="129"/>
      <c r="DE180" s="129"/>
      <c r="DF180" s="129"/>
      <c r="DG180" s="129"/>
      <c r="DH180" s="129"/>
      <c r="DI180" s="129"/>
      <c r="DJ180" s="129"/>
      <c r="DK180" s="129"/>
      <c r="DL180" s="129"/>
      <c r="DM180" s="129"/>
      <c r="DN180" s="129"/>
      <c r="DO180" s="129"/>
      <c r="DP180" s="129"/>
      <c r="DQ180" s="129"/>
      <c r="DR180" s="129"/>
      <c r="DS180" s="129"/>
      <c r="DT180" s="129"/>
      <c r="DU180" s="129"/>
      <c r="DV180" s="129"/>
      <c r="DW180" s="129"/>
      <c r="DX180" s="129"/>
      <c r="DY180" s="129"/>
      <c r="DZ180" s="129"/>
      <c r="EA180" s="129"/>
      <c r="EB180" s="129"/>
      <c r="EC180" s="129"/>
      <c r="ED180" s="129"/>
      <c r="EE180" s="129"/>
      <c r="EF180" s="129"/>
      <c r="EG180" s="129"/>
      <c r="EH180" s="129"/>
      <c r="EI180" s="129"/>
      <c r="EJ180" s="129"/>
      <c r="EK180" s="129"/>
      <c r="EL180" s="129"/>
      <c r="EM180" s="129"/>
      <c r="EN180" s="129"/>
      <c r="EO180" s="129"/>
      <c r="EP180" s="129"/>
      <c r="EQ180" s="129"/>
      <c r="ER180" s="129"/>
      <c r="ES180" s="129"/>
      <c r="ET180" s="129"/>
      <c r="EU180" s="129"/>
      <c r="EV180" s="129"/>
      <c r="EW180" s="129"/>
      <c r="EX180" s="129"/>
      <c r="EY180" s="129"/>
      <c r="EZ180" s="129"/>
      <c r="FA180" s="129"/>
      <c r="FB180" s="129"/>
      <c r="FC180" s="129"/>
      <c r="FD180" s="129"/>
      <c r="FE180" s="129"/>
      <c r="FF180" s="129"/>
      <c r="FG180" s="129"/>
      <c r="FH180" s="129"/>
      <c r="FI180" s="129"/>
      <c r="FJ180" s="129"/>
      <c r="FK180" s="129"/>
      <c r="FL180" s="129"/>
      <c r="FM180" s="129"/>
      <c r="FN180" s="129"/>
      <c r="FO180" s="129"/>
      <c r="FP180" s="129"/>
      <c r="FQ180" s="129"/>
      <c r="FR180" s="129"/>
      <c r="FS180" s="129"/>
      <c r="FT180" s="129"/>
      <c r="FU180" s="129"/>
      <c r="FV180" s="129"/>
      <c r="FW180" s="129"/>
      <c r="FX180" s="129"/>
      <c r="FY180" s="129"/>
      <c r="FZ180" s="129"/>
      <c r="GA180" s="129"/>
      <c r="GB180" s="129"/>
      <c r="GC180" s="129"/>
      <c r="GD180" s="129"/>
      <c r="GE180" s="129"/>
      <c r="GF180" s="129"/>
      <c r="GG180" s="129"/>
      <c r="GH180" s="129"/>
      <c r="GI180" s="129"/>
      <c r="GJ180" s="129"/>
      <c r="GK180" s="129"/>
      <c r="GL180" s="129"/>
      <c r="GM180" s="129"/>
      <c r="GN180" s="129"/>
      <c r="GO180" s="129"/>
      <c r="GP180" s="129"/>
      <c r="GQ180" s="129"/>
      <c r="GR180" s="129"/>
      <c r="GS180" s="129"/>
      <c r="GT180" s="129"/>
      <c r="GU180" s="129"/>
      <c r="GV180" s="129"/>
      <c r="GW180" s="129"/>
      <c r="GX180" s="129"/>
      <c r="GY180" s="129"/>
      <c r="GZ180" s="129"/>
      <c r="HA180" s="129"/>
      <c r="HB180" s="129"/>
      <c r="HC180" s="129"/>
      <c r="HD180" s="129"/>
      <c r="HE180" s="129"/>
      <c r="HF180" s="129"/>
      <c r="HG180" s="129"/>
      <c r="HH180" s="129"/>
      <c r="HI180" s="129"/>
    </row>
    <row r="181" spans="1:217" x14ac:dyDescent="0.25">
      <c r="A181" s="120"/>
      <c r="B181" s="102">
        <f t="shared" si="9"/>
        <v>180</v>
      </c>
      <c r="C181" s="110">
        <v>39539</v>
      </c>
      <c r="D181" s="111">
        <v>0.55000000000000004</v>
      </c>
      <c r="E181" s="112">
        <f t="shared" si="10"/>
        <v>1.0055000000000001</v>
      </c>
      <c r="F181" s="112">
        <f>ROUND(PRODUCT(E181:$E$356),6)</f>
        <v>2.1435550000000001</v>
      </c>
      <c r="G181" s="155"/>
      <c r="H181" s="114">
        <f t="shared" si="11"/>
        <v>0</v>
      </c>
      <c r="I181" s="121"/>
      <c r="J181" s="120"/>
      <c r="K181" s="62"/>
      <c r="L181" s="109"/>
    </row>
    <row r="182" spans="1:217" x14ac:dyDescent="0.25">
      <c r="A182" s="120"/>
      <c r="B182" s="102">
        <f t="shared" si="9"/>
        <v>181</v>
      </c>
      <c r="C182" s="110">
        <v>39569</v>
      </c>
      <c r="D182" s="111">
        <v>0.79</v>
      </c>
      <c r="E182" s="112">
        <f t="shared" si="10"/>
        <v>1.0079</v>
      </c>
      <c r="F182" s="112">
        <f>ROUND(PRODUCT(E182:$E$356),6)</f>
        <v>2.1318299999999999</v>
      </c>
      <c r="G182" s="155"/>
      <c r="H182" s="114">
        <f t="shared" si="11"/>
        <v>0</v>
      </c>
      <c r="I182" s="121"/>
      <c r="J182" s="120"/>
      <c r="K182" s="62"/>
      <c r="L182" s="109"/>
    </row>
    <row r="183" spans="1:217" x14ac:dyDescent="0.25">
      <c r="A183" s="120"/>
      <c r="B183" s="102">
        <f t="shared" si="9"/>
        <v>182</v>
      </c>
      <c r="C183" s="110">
        <v>39600</v>
      </c>
      <c r="D183" s="111">
        <v>0.74</v>
      </c>
      <c r="E183" s="112">
        <f t="shared" si="10"/>
        <v>1.0074000000000001</v>
      </c>
      <c r="F183" s="112">
        <f>ROUND(PRODUCT(E183:$E$356),6)</f>
        <v>2.1151209999999998</v>
      </c>
      <c r="G183" s="155"/>
      <c r="H183" s="114">
        <f>ROUND(G183*F183,2)</f>
        <v>0</v>
      </c>
      <c r="I183" s="121"/>
      <c r="J183" s="120"/>
      <c r="K183" s="62"/>
      <c r="L183" s="109"/>
    </row>
    <row r="184" spans="1:217" x14ac:dyDescent="0.25">
      <c r="A184" s="120"/>
      <c r="B184" s="102">
        <f t="shared" si="9"/>
        <v>183</v>
      </c>
      <c r="C184" s="110">
        <v>39630</v>
      </c>
      <c r="D184" s="111">
        <v>0.53</v>
      </c>
      <c r="E184" s="112">
        <f t="shared" si="10"/>
        <v>1.0053000000000001</v>
      </c>
      <c r="F184" s="112">
        <f>ROUND(PRODUCT(E184:$E$356),6)</f>
        <v>2.0995840000000001</v>
      </c>
      <c r="G184" s="155"/>
      <c r="H184" s="114">
        <f t="shared" si="11"/>
        <v>0</v>
      </c>
      <c r="I184" s="121"/>
      <c r="J184" s="120"/>
      <c r="K184" s="62"/>
      <c r="L184" s="109"/>
    </row>
    <row r="185" spans="1:217" x14ac:dyDescent="0.25">
      <c r="A185" s="120"/>
      <c r="B185" s="102">
        <f t="shared" si="9"/>
        <v>184</v>
      </c>
      <c r="C185" s="110">
        <v>39661</v>
      </c>
      <c r="D185" s="111">
        <v>0.28000000000000003</v>
      </c>
      <c r="E185" s="112">
        <f t="shared" si="10"/>
        <v>1.0027999999999999</v>
      </c>
      <c r="F185" s="112">
        <f>ROUND(PRODUCT(E185:$E$356),6)</f>
        <v>2.0885150000000001</v>
      </c>
      <c r="G185" s="155"/>
      <c r="H185" s="114">
        <f t="shared" si="11"/>
        <v>0</v>
      </c>
      <c r="I185" s="121"/>
      <c r="J185" s="120"/>
      <c r="K185" s="62"/>
      <c r="L185" s="109"/>
    </row>
    <row r="186" spans="1:217" x14ac:dyDescent="0.25">
      <c r="A186" s="120"/>
      <c r="B186" s="102">
        <f t="shared" si="9"/>
        <v>185</v>
      </c>
      <c r="C186" s="110">
        <v>39692</v>
      </c>
      <c r="D186" s="111">
        <v>0.26</v>
      </c>
      <c r="E186" s="112">
        <f t="shared" si="10"/>
        <v>1.0025999999999999</v>
      </c>
      <c r="F186" s="112">
        <f>ROUND(PRODUCT(E186:$E$356),6)</f>
        <v>2.0826829999999998</v>
      </c>
      <c r="G186" s="155"/>
      <c r="H186" s="114">
        <f t="shared" si="11"/>
        <v>0</v>
      </c>
      <c r="I186" s="121"/>
      <c r="J186" s="120"/>
      <c r="K186" s="62"/>
      <c r="L186" s="109"/>
    </row>
    <row r="187" spans="1:217" x14ac:dyDescent="0.25">
      <c r="A187" s="120"/>
      <c r="B187" s="102">
        <f t="shared" si="9"/>
        <v>186</v>
      </c>
      <c r="C187" s="110">
        <v>39722</v>
      </c>
      <c r="D187" s="111">
        <v>0.45</v>
      </c>
      <c r="E187" s="112">
        <f t="shared" si="10"/>
        <v>1.0044999999999999</v>
      </c>
      <c r="F187" s="112">
        <f>ROUND(PRODUCT(E187:$E$356),6)</f>
        <v>2.0772819999999999</v>
      </c>
      <c r="G187" s="155"/>
      <c r="H187" s="114">
        <f t="shared" si="11"/>
        <v>0</v>
      </c>
      <c r="I187" s="121"/>
      <c r="J187" s="120"/>
      <c r="K187" s="62"/>
      <c r="L187" s="109"/>
    </row>
    <row r="188" spans="1:217" x14ac:dyDescent="0.25">
      <c r="A188" s="120"/>
      <c r="B188" s="102">
        <f t="shared" si="9"/>
        <v>187</v>
      </c>
      <c r="C188" s="110">
        <v>39753</v>
      </c>
      <c r="D188" s="111">
        <v>0.36</v>
      </c>
      <c r="E188" s="112">
        <f t="shared" si="10"/>
        <v>1.0036</v>
      </c>
      <c r="F188" s="112">
        <f>ROUND(PRODUCT(E188:$E$356),6)</f>
        <v>2.0679759999999998</v>
      </c>
      <c r="G188" s="155"/>
      <c r="H188" s="114">
        <f t="shared" si="11"/>
        <v>0</v>
      </c>
      <c r="I188" s="121"/>
      <c r="J188" s="120"/>
      <c r="K188" s="62"/>
      <c r="L188" s="109"/>
    </row>
    <row r="189" spans="1:217" s="127" customFormat="1" x14ac:dyDescent="0.25">
      <c r="A189" s="124"/>
      <c r="B189" s="103">
        <f t="shared" si="9"/>
        <v>188</v>
      </c>
      <c r="C189" s="115" t="s">
        <v>3</v>
      </c>
      <c r="D189" s="116">
        <f>D190</f>
        <v>0.28000000000000003</v>
      </c>
      <c r="E189" s="117" t="s">
        <v>1</v>
      </c>
      <c r="F189" s="118">
        <f>ROUND(PRODUCT(E189:$E$356),6)</f>
        <v>2.0605579999999999</v>
      </c>
      <c r="G189" s="155"/>
      <c r="H189" s="119">
        <f t="shared" si="11"/>
        <v>0</v>
      </c>
      <c r="I189" s="125"/>
      <c r="J189" s="120"/>
      <c r="K189" s="62"/>
      <c r="L189" s="109"/>
      <c r="M189" s="126"/>
      <c r="N189" s="126"/>
      <c r="O189" s="126"/>
      <c r="P189" s="126"/>
      <c r="Q189" s="126"/>
      <c r="R189" s="126"/>
      <c r="S189" s="126"/>
      <c r="T189" s="126"/>
      <c r="U189" s="126"/>
      <c r="V189" s="126"/>
      <c r="W189" s="126"/>
      <c r="X189" s="126"/>
      <c r="Y189" s="126"/>
      <c r="Z189" s="126"/>
      <c r="AA189" s="126"/>
      <c r="AB189" s="126"/>
      <c r="AC189" s="126"/>
      <c r="AD189" s="126"/>
      <c r="AE189" s="126"/>
      <c r="AF189" s="126"/>
      <c r="AG189" s="126"/>
      <c r="AH189" s="126"/>
      <c r="AI189" s="126"/>
      <c r="AJ189" s="126"/>
      <c r="AK189" s="126"/>
      <c r="AL189" s="126"/>
      <c r="AM189" s="126"/>
      <c r="AN189" s="126"/>
      <c r="AO189" s="126"/>
      <c r="AP189" s="126"/>
      <c r="AQ189" s="126"/>
      <c r="AR189" s="126"/>
      <c r="AS189" s="126"/>
      <c r="AT189" s="126"/>
      <c r="AU189" s="126"/>
      <c r="AV189" s="126"/>
      <c r="AW189" s="126"/>
      <c r="AX189" s="126"/>
      <c r="AY189" s="126"/>
      <c r="AZ189" s="126"/>
      <c r="BA189" s="126"/>
      <c r="BB189" s="126"/>
      <c r="BC189" s="126"/>
      <c r="BD189" s="126"/>
      <c r="BE189" s="126"/>
      <c r="BF189" s="126"/>
      <c r="BG189" s="126"/>
      <c r="BH189" s="126"/>
      <c r="BI189" s="126"/>
      <c r="BJ189" s="126"/>
      <c r="BK189" s="126"/>
      <c r="BL189" s="126"/>
      <c r="BM189" s="126"/>
      <c r="BN189" s="126"/>
      <c r="BO189" s="126"/>
      <c r="BP189" s="126"/>
      <c r="BQ189" s="126"/>
      <c r="BR189" s="126"/>
      <c r="BS189" s="126"/>
      <c r="BT189" s="126"/>
      <c r="BU189" s="126"/>
      <c r="BV189" s="126"/>
      <c r="BW189" s="126"/>
      <c r="BX189" s="126"/>
      <c r="BY189" s="126"/>
      <c r="BZ189" s="126"/>
      <c r="CA189" s="126"/>
      <c r="CB189" s="126"/>
      <c r="CC189" s="126"/>
      <c r="CD189" s="126"/>
      <c r="CE189" s="126"/>
      <c r="CF189" s="126"/>
      <c r="CG189" s="126"/>
      <c r="CH189" s="126"/>
      <c r="CI189" s="126"/>
      <c r="CJ189" s="126"/>
      <c r="CK189" s="126"/>
      <c r="CL189" s="126"/>
      <c r="CM189" s="126"/>
      <c r="CN189" s="126"/>
      <c r="CO189" s="126"/>
      <c r="CP189" s="126"/>
      <c r="CQ189" s="126"/>
      <c r="CR189" s="126"/>
      <c r="CS189" s="126"/>
      <c r="CT189" s="126"/>
      <c r="CU189" s="126"/>
      <c r="CV189" s="126"/>
      <c r="CW189" s="126"/>
      <c r="CX189" s="126"/>
      <c r="CY189" s="126"/>
      <c r="CZ189" s="126"/>
      <c r="DA189" s="126"/>
      <c r="DB189" s="126"/>
      <c r="DC189" s="126"/>
      <c r="DD189" s="126"/>
      <c r="DE189" s="126"/>
      <c r="DF189" s="126"/>
      <c r="DG189" s="126"/>
      <c r="DH189" s="126"/>
      <c r="DI189" s="126"/>
      <c r="DJ189" s="126"/>
      <c r="DK189" s="126"/>
      <c r="DL189" s="126"/>
      <c r="DM189" s="126"/>
      <c r="DN189" s="126"/>
      <c r="DO189" s="126"/>
      <c r="DP189" s="126"/>
      <c r="DQ189" s="126"/>
      <c r="DR189" s="126"/>
      <c r="DS189" s="126"/>
      <c r="DT189" s="126"/>
      <c r="DU189" s="126"/>
      <c r="DV189" s="126"/>
      <c r="DW189" s="126"/>
      <c r="DX189" s="126"/>
      <c r="DY189" s="126"/>
      <c r="DZ189" s="126"/>
      <c r="EA189" s="126"/>
      <c r="EB189" s="126"/>
      <c r="EC189" s="126"/>
      <c r="ED189" s="126"/>
      <c r="EE189" s="126"/>
      <c r="EF189" s="126"/>
      <c r="EG189" s="126"/>
      <c r="EH189" s="126"/>
      <c r="EI189" s="126"/>
      <c r="EJ189" s="126"/>
      <c r="EK189" s="126"/>
      <c r="EL189" s="126"/>
      <c r="EM189" s="126"/>
      <c r="EN189" s="126"/>
      <c r="EO189" s="126"/>
      <c r="EP189" s="126"/>
      <c r="EQ189" s="126"/>
      <c r="ER189" s="126"/>
      <c r="ES189" s="126"/>
      <c r="ET189" s="126"/>
      <c r="EU189" s="126"/>
      <c r="EV189" s="126"/>
      <c r="EW189" s="126"/>
      <c r="EX189" s="126"/>
      <c r="EY189" s="126"/>
      <c r="EZ189" s="126"/>
      <c r="FA189" s="126"/>
      <c r="FB189" s="126"/>
      <c r="FC189" s="126"/>
      <c r="FD189" s="126"/>
      <c r="FE189" s="126"/>
      <c r="FF189" s="126"/>
      <c r="FG189" s="126"/>
      <c r="FH189" s="126"/>
      <c r="FI189" s="126"/>
      <c r="FJ189" s="126"/>
      <c r="FK189" s="126"/>
      <c r="FL189" s="126"/>
      <c r="FM189" s="126"/>
      <c r="FN189" s="126"/>
      <c r="FO189" s="126"/>
      <c r="FP189" s="126"/>
      <c r="FQ189" s="126"/>
      <c r="FR189" s="126"/>
      <c r="FS189" s="126"/>
      <c r="FT189" s="126"/>
      <c r="FU189" s="126"/>
      <c r="FV189" s="126"/>
      <c r="FW189" s="126"/>
      <c r="FX189" s="126"/>
      <c r="FY189" s="126"/>
      <c r="FZ189" s="126"/>
      <c r="GA189" s="126"/>
      <c r="GB189" s="126"/>
      <c r="GC189" s="126"/>
      <c r="GD189" s="126"/>
      <c r="GE189" s="126"/>
      <c r="GF189" s="126"/>
      <c r="GG189" s="126"/>
      <c r="GH189" s="126"/>
      <c r="GI189" s="126"/>
      <c r="GJ189" s="126"/>
      <c r="GK189" s="126"/>
      <c r="GL189" s="126"/>
      <c r="GM189" s="126"/>
      <c r="GN189" s="126"/>
      <c r="GO189" s="126"/>
      <c r="GP189" s="126"/>
      <c r="GQ189" s="126"/>
      <c r="GR189" s="126"/>
      <c r="GS189" s="126"/>
      <c r="GT189" s="126"/>
      <c r="GU189" s="126"/>
      <c r="GV189" s="126"/>
      <c r="GW189" s="126"/>
      <c r="GX189" s="126"/>
      <c r="GY189" s="126"/>
      <c r="GZ189" s="126"/>
      <c r="HA189" s="126"/>
      <c r="HB189" s="126"/>
      <c r="HC189" s="126"/>
      <c r="HD189" s="126"/>
      <c r="HE189" s="126"/>
      <c r="HF189" s="126"/>
      <c r="HG189" s="126"/>
      <c r="HH189" s="126"/>
      <c r="HI189" s="126"/>
    </row>
    <row r="190" spans="1:217" x14ac:dyDescent="0.25">
      <c r="A190" s="120"/>
      <c r="B190" s="102">
        <f t="shared" si="9"/>
        <v>189</v>
      </c>
      <c r="C190" s="110">
        <v>39783</v>
      </c>
      <c r="D190" s="111">
        <v>0.28000000000000003</v>
      </c>
      <c r="E190" s="112">
        <f t="shared" si="10"/>
        <v>1.0027999999999999</v>
      </c>
      <c r="F190" s="112">
        <f>ROUND(PRODUCT(E190:$E$356),6)</f>
        <v>2.0605579999999999</v>
      </c>
      <c r="G190" s="155"/>
      <c r="H190" s="114">
        <f t="shared" si="11"/>
        <v>0</v>
      </c>
      <c r="I190" s="121"/>
      <c r="J190" s="120"/>
      <c r="K190" s="62"/>
      <c r="L190" s="109"/>
    </row>
    <row r="191" spans="1:217" x14ac:dyDescent="0.25">
      <c r="A191" s="120"/>
      <c r="B191" s="102">
        <f t="shared" si="9"/>
        <v>190</v>
      </c>
      <c r="C191" s="110">
        <v>39814</v>
      </c>
      <c r="D191" s="111">
        <v>0.48</v>
      </c>
      <c r="E191" s="112">
        <f t="shared" si="10"/>
        <v>1.0047999999999999</v>
      </c>
      <c r="F191" s="112">
        <f>ROUND(PRODUCT(E191:$E$356),6)</f>
        <v>2.054805</v>
      </c>
      <c r="G191" s="155"/>
      <c r="H191" s="114">
        <f t="shared" si="11"/>
        <v>0</v>
      </c>
      <c r="I191" s="121"/>
      <c r="J191" s="120"/>
      <c r="K191" s="62"/>
      <c r="L191" s="109"/>
      <c r="M191" s="129"/>
      <c r="N191" s="129"/>
      <c r="O191" s="129"/>
      <c r="P191" s="129"/>
      <c r="Q191" s="129"/>
      <c r="R191" s="129"/>
      <c r="S191" s="129"/>
      <c r="T191" s="129"/>
      <c r="U191" s="129"/>
      <c r="V191" s="129"/>
      <c r="W191" s="129"/>
      <c r="X191" s="129"/>
      <c r="Y191" s="129"/>
      <c r="Z191" s="129"/>
      <c r="AA191" s="129"/>
      <c r="AB191" s="129"/>
      <c r="AC191" s="129"/>
      <c r="AD191" s="129"/>
      <c r="AE191" s="129"/>
      <c r="AF191" s="129"/>
      <c r="AG191" s="129"/>
      <c r="AH191" s="129"/>
      <c r="AI191" s="129"/>
      <c r="AJ191" s="129"/>
      <c r="AK191" s="129"/>
      <c r="AL191" s="129"/>
      <c r="AM191" s="129"/>
      <c r="AN191" s="129"/>
      <c r="AO191" s="129"/>
      <c r="AP191" s="129"/>
      <c r="AQ191" s="129"/>
      <c r="AR191" s="129"/>
      <c r="AS191" s="129"/>
      <c r="AT191" s="129"/>
      <c r="AU191" s="129"/>
      <c r="AV191" s="129"/>
      <c r="AW191" s="129"/>
      <c r="AX191" s="129"/>
      <c r="AY191" s="129"/>
      <c r="AZ191" s="129"/>
      <c r="BA191" s="129"/>
      <c r="BB191" s="129"/>
      <c r="BC191" s="129"/>
      <c r="BD191" s="129"/>
      <c r="BE191" s="129"/>
      <c r="BF191" s="129"/>
      <c r="BG191" s="129"/>
      <c r="BH191" s="129"/>
      <c r="BI191" s="129"/>
      <c r="BJ191" s="129"/>
      <c r="BK191" s="129"/>
      <c r="BL191" s="129"/>
      <c r="BM191" s="129"/>
      <c r="BN191" s="129"/>
      <c r="BO191" s="129"/>
      <c r="BP191" s="129"/>
      <c r="BQ191" s="129"/>
      <c r="BR191" s="129"/>
      <c r="BS191" s="129"/>
      <c r="BT191" s="129"/>
      <c r="BU191" s="129"/>
      <c r="BV191" s="129"/>
      <c r="BW191" s="129"/>
      <c r="BX191" s="129"/>
      <c r="BY191" s="129"/>
      <c r="BZ191" s="129"/>
      <c r="CA191" s="129"/>
      <c r="CB191" s="129"/>
      <c r="CC191" s="129"/>
      <c r="CD191" s="129"/>
      <c r="CE191" s="129"/>
      <c r="CF191" s="129"/>
      <c r="CG191" s="129"/>
      <c r="CH191" s="129"/>
      <c r="CI191" s="129"/>
      <c r="CJ191" s="129"/>
      <c r="CK191" s="129"/>
      <c r="CL191" s="129"/>
      <c r="CM191" s="129"/>
      <c r="CN191" s="129"/>
      <c r="CO191" s="129"/>
      <c r="CP191" s="129"/>
      <c r="CQ191" s="129"/>
      <c r="CR191" s="129"/>
      <c r="CS191" s="129"/>
      <c r="CT191" s="129"/>
      <c r="CU191" s="129"/>
      <c r="CV191" s="129"/>
      <c r="CW191" s="129"/>
      <c r="CX191" s="129"/>
      <c r="CY191" s="129"/>
      <c r="CZ191" s="129"/>
      <c r="DA191" s="129"/>
      <c r="DB191" s="129"/>
      <c r="DC191" s="129"/>
      <c r="DD191" s="129"/>
      <c r="DE191" s="129"/>
      <c r="DF191" s="129"/>
      <c r="DG191" s="129"/>
      <c r="DH191" s="129"/>
      <c r="DI191" s="129"/>
      <c r="DJ191" s="129"/>
      <c r="DK191" s="129"/>
      <c r="DL191" s="129"/>
      <c r="DM191" s="129"/>
      <c r="DN191" s="129"/>
      <c r="DO191" s="129"/>
      <c r="DP191" s="129"/>
      <c r="DQ191" s="129"/>
      <c r="DR191" s="129"/>
      <c r="DS191" s="129"/>
      <c r="DT191" s="129"/>
      <c r="DU191" s="129"/>
      <c r="DV191" s="129"/>
      <c r="DW191" s="129"/>
      <c r="DX191" s="129"/>
      <c r="DY191" s="129"/>
      <c r="DZ191" s="129"/>
      <c r="EA191" s="129"/>
      <c r="EB191" s="129"/>
      <c r="EC191" s="129"/>
      <c r="ED191" s="129"/>
      <c r="EE191" s="129"/>
      <c r="EF191" s="129"/>
      <c r="EG191" s="129"/>
      <c r="EH191" s="129"/>
      <c r="EI191" s="129"/>
      <c r="EJ191" s="129"/>
      <c r="EK191" s="129"/>
      <c r="EL191" s="129"/>
      <c r="EM191" s="129"/>
      <c r="EN191" s="129"/>
      <c r="EO191" s="129"/>
      <c r="EP191" s="129"/>
      <c r="EQ191" s="129"/>
      <c r="ER191" s="129"/>
      <c r="ES191" s="129"/>
      <c r="ET191" s="129"/>
      <c r="EU191" s="129"/>
      <c r="EV191" s="129"/>
      <c r="EW191" s="129"/>
      <c r="EX191" s="129"/>
      <c r="EY191" s="129"/>
      <c r="EZ191" s="129"/>
      <c r="FA191" s="129"/>
      <c r="FB191" s="129"/>
      <c r="FC191" s="129"/>
      <c r="FD191" s="129"/>
      <c r="FE191" s="129"/>
      <c r="FF191" s="129"/>
      <c r="FG191" s="129"/>
      <c r="FH191" s="129"/>
      <c r="FI191" s="129"/>
      <c r="FJ191" s="129"/>
      <c r="FK191" s="129"/>
      <c r="FL191" s="129"/>
      <c r="FM191" s="129"/>
      <c r="FN191" s="129"/>
      <c r="FO191" s="129"/>
      <c r="FP191" s="129"/>
      <c r="FQ191" s="129"/>
      <c r="FR191" s="129"/>
      <c r="FS191" s="129"/>
      <c r="FT191" s="129"/>
      <c r="FU191" s="129"/>
      <c r="FV191" s="129"/>
      <c r="FW191" s="129"/>
      <c r="FX191" s="129"/>
      <c r="FY191" s="129"/>
      <c r="FZ191" s="129"/>
      <c r="GA191" s="129"/>
      <c r="GB191" s="129"/>
      <c r="GC191" s="129"/>
      <c r="GD191" s="129"/>
      <c r="GE191" s="129"/>
      <c r="GF191" s="129"/>
      <c r="GG191" s="129"/>
      <c r="GH191" s="129"/>
      <c r="GI191" s="129"/>
      <c r="GJ191" s="129"/>
      <c r="GK191" s="129"/>
      <c r="GL191" s="129"/>
      <c r="GM191" s="129"/>
      <c r="GN191" s="129"/>
      <c r="GO191" s="129"/>
      <c r="GP191" s="129"/>
      <c r="GQ191" s="129"/>
      <c r="GR191" s="129"/>
      <c r="GS191" s="129"/>
      <c r="GT191" s="129"/>
      <c r="GU191" s="129"/>
      <c r="GV191" s="129"/>
      <c r="GW191" s="129"/>
      <c r="GX191" s="129"/>
      <c r="GY191" s="129"/>
      <c r="GZ191" s="129"/>
      <c r="HA191" s="129"/>
      <c r="HB191" s="129"/>
      <c r="HC191" s="129"/>
      <c r="HD191" s="129"/>
      <c r="HE191" s="129"/>
      <c r="HF191" s="129"/>
      <c r="HG191" s="129"/>
      <c r="HH191" s="129"/>
      <c r="HI191" s="129"/>
    </row>
    <row r="192" spans="1:217" x14ac:dyDescent="0.25">
      <c r="A192" s="120"/>
      <c r="B192" s="102">
        <f t="shared" si="9"/>
        <v>191</v>
      </c>
      <c r="C192" s="110">
        <v>39845</v>
      </c>
      <c r="D192" s="111">
        <v>0.55000000000000004</v>
      </c>
      <c r="E192" s="112">
        <f t="shared" si="10"/>
        <v>1.0055000000000001</v>
      </c>
      <c r="F192" s="112">
        <f>ROUND(PRODUCT(E192:$E$356),6)</f>
        <v>2.0449890000000002</v>
      </c>
      <c r="G192" s="155"/>
      <c r="H192" s="114">
        <f t="shared" si="11"/>
        <v>0</v>
      </c>
      <c r="I192" s="121"/>
      <c r="J192" s="120"/>
      <c r="K192" s="62"/>
      <c r="L192" s="109"/>
      <c r="M192" s="129"/>
      <c r="N192" s="129"/>
      <c r="O192" s="129"/>
      <c r="P192" s="129"/>
      <c r="Q192" s="129"/>
      <c r="R192" s="129"/>
      <c r="S192" s="129"/>
      <c r="T192" s="129"/>
      <c r="U192" s="129"/>
      <c r="V192" s="129"/>
      <c r="W192" s="129"/>
      <c r="X192" s="129"/>
      <c r="Y192" s="129"/>
      <c r="Z192" s="129"/>
      <c r="AA192" s="129"/>
      <c r="AB192" s="129"/>
      <c r="AC192" s="129"/>
      <c r="AD192" s="129"/>
      <c r="AE192" s="129"/>
      <c r="AF192" s="129"/>
      <c r="AG192" s="129"/>
      <c r="AH192" s="129"/>
      <c r="AI192" s="129"/>
      <c r="AJ192" s="129"/>
      <c r="AK192" s="129"/>
      <c r="AL192" s="129"/>
      <c r="AM192" s="129"/>
      <c r="AN192" s="129"/>
      <c r="AO192" s="129"/>
      <c r="AP192" s="129"/>
      <c r="AQ192" s="129"/>
      <c r="AR192" s="129"/>
      <c r="AS192" s="129"/>
      <c r="AT192" s="129"/>
      <c r="AU192" s="129"/>
      <c r="AV192" s="129"/>
      <c r="AW192" s="129"/>
      <c r="AX192" s="129"/>
      <c r="AY192" s="129"/>
      <c r="AZ192" s="129"/>
      <c r="BA192" s="129"/>
      <c r="BB192" s="129"/>
      <c r="BC192" s="129"/>
      <c r="BD192" s="129"/>
      <c r="BE192" s="129"/>
      <c r="BF192" s="129"/>
      <c r="BG192" s="129"/>
      <c r="BH192" s="129"/>
      <c r="BI192" s="129"/>
      <c r="BJ192" s="129"/>
      <c r="BK192" s="129"/>
      <c r="BL192" s="129"/>
      <c r="BM192" s="129"/>
      <c r="BN192" s="129"/>
      <c r="BO192" s="129"/>
      <c r="BP192" s="129"/>
      <c r="BQ192" s="129"/>
      <c r="BR192" s="129"/>
      <c r="BS192" s="129"/>
      <c r="BT192" s="129"/>
      <c r="BU192" s="129"/>
      <c r="BV192" s="129"/>
      <c r="BW192" s="129"/>
      <c r="BX192" s="129"/>
      <c r="BY192" s="129"/>
      <c r="BZ192" s="129"/>
      <c r="CA192" s="129"/>
      <c r="CB192" s="129"/>
      <c r="CC192" s="129"/>
      <c r="CD192" s="129"/>
      <c r="CE192" s="129"/>
      <c r="CF192" s="129"/>
      <c r="CG192" s="129"/>
      <c r="CH192" s="129"/>
      <c r="CI192" s="129"/>
      <c r="CJ192" s="129"/>
      <c r="CK192" s="129"/>
      <c r="CL192" s="129"/>
      <c r="CM192" s="129"/>
      <c r="CN192" s="129"/>
      <c r="CO192" s="129"/>
      <c r="CP192" s="129"/>
      <c r="CQ192" s="129"/>
      <c r="CR192" s="129"/>
      <c r="CS192" s="129"/>
      <c r="CT192" s="129"/>
      <c r="CU192" s="129"/>
      <c r="CV192" s="129"/>
      <c r="CW192" s="129"/>
      <c r="CX192" s="129"/>
      <c r="CY192" s="129"/>
      <c r="CZ192" s="129"/>
      <c r="DA192" s="129"/>
      <c r="DB192" s="129"/>
      <c r="DC192" s="129"/>
      <c r="DD192" s="129"/>
      <c r="DE192" s="129"/>
      <c r="DF192" s="129"/>
      <c r="DG192" s="129"/>
      <c r="DH192" s="129"/>
      <c r="DI192" s="129"/>
      <c r="DJ192" s="129"/>
      <c r="DK192" s="129"/>
      <c r="DL192" s="129"/>
      <c r="DM192" s="129"/>
      <c r="DN192" s="129"/>
      <c r="DO192" s="129"/>
      <c r="DP192" s="129"/>
      <c r="DQ192" s="129"/>
      <c r="DR192" s="129"/>
      <c r="DS192" s="129"/>
      <c r="DT192" s="129"/>
      <c r="DU192" s="129"/>
      <c r="DV192" s="129"/>
      <c r="DW192" s="129"/>
      <c r="DX192" s="129"/>
      <c r="DY192" s="129"/>
      <c r="DZ192" s="129"/>
      <c r="EA192" s="129"/>
      <c r="EB192" s="129"/>
      <c r="EC192" s="129"/>
      <c r="ED192" s="129"/>
      <c r="EE192" s="129"/>
      <c r="EF192" s="129"/>
      <c r="EG192" s="129"/>
      <c r="EH192" s="129"/>
      <c r="EI192" s="129"/>
      <c r="EJ192" s="129"/>
      <c r="EK192" s="129"/>
      <c r="EL192" s="129"/>
      <c r="EM192" s="129"/>
      <c r="EN192" s="129"/>
      <c r="EO192" s="129"/>
      <c r="EP192" s="129"/>
      <c r="EQ192" s="129"/>
      <c r="ER192" s="129"/>
      <c r="ES192" s="129"/>
      <c r="ET192" s="129"/>
      <c r="EU192" s="129"/>
      <c r="EV192" s="129"/>
      <c r="EW192" s="129"/>
      <c r="EX192" s="129"/>
      <c r="EY192" s="129"/>
      <c r="EZ192" s="129"/>
      <c r="FA192" s="129"/>
      <c r="FB192" s="129"/>
      <c r="FC192" s="129"/>
      <c r="FD192" s="129"/>
      <c r="FE192" s="129"/>
      <c r="FF192" s="129"/>
      <c r="FG192" s="129"/>
      <c r="FH192" s="129"/>
      <c r="FI192" s="129"/>
      <c r="FJ192" s="129"/>
      <c r="FK192" s="129"/>
      <c r="FL192" s="129"/>
      <c r="FM192" s="129"/>
      <c r="FN192" s="129"/>
      <c r="FO192" s="129"/>
      <c r="FP192" s="129"/>
      <c r="FQ192" s="129"/>
      <c r="FR192" s="129"/>
      <c r="FS192" s="129"/>
      <c r="FT192" s="129"/>
      <c r="FU192" s="129"/>
      <c r="FV192" s="129"/>
      <c r="FW192" s="129"/>
      <c r="FX192" s="129"/>
      <c r="FY192" s="129"/>
      <c r="FZ192" s="129"/>
      <c r="GA192" s="129"/>
      <c r="GB192" s="129"/>
      <c r="GC192" s="129"/>
      <c r="GD192" s="129"/>
      <c r="GE192" s="129"/>
      <c r="GF192" s="129"/>
      <c r="GG192" s="129"/>
      <c r="GH192" s="129"/>
      <c r="GI192" s="129"/>
      <c r="GJ192" s="129"/>
      <c r="GK192" s="129"/>
      <c r="GL192" s="129"/>
      <c r="GM192" s="129"/>
      <c r="GN192" s="129"/>
      <c r="GO192" s="129"/>
      <c r="GP192" s="129"/>
      <c r="GQ192" s="129"/>
      <c r="GR192" s="129"/>
      <c r="GS192" s="129"/>
      <c r="GT192" s="129"/>
      <c r="GU192" s="129"/>
      <c r="GV192" s="129"/>
      <c r="GW192" s="129"/>
      <c r="GX192" s="129"/>
      <c r="GY192" s="129"/>
      <c r="GZ192" s="129"/>
      <c r="HA192" s="129"/>
      <c r="HB192" s="129"/>
      <c r="HC192" s="129"/>
      <c r="HD192" s="129"/>
      <c r="HE192" s="129"/>
      <c r="HF192" s="129"/>
      <c r="HG192" s="129"/>
      <c r="HH192" s="129"/>
      <c r="HI192" s="129"/>
    </row>
    <row r="193" spans="1:217" x14ac:dyDescent="0.25">
      <c r="A193" s="120"/>
      <c r="B193" s="102">
        <f t="shared" si="9"/>
        <v>192</v>
      </c>
      <c r="C193" s="110">
        <v>39873</v>
      </c>
      <c r="D193" s="111">
        <v>0.2</v>
      </c>
      <c r="E193" s="112">
        <f t="shared" si="10"/>
        <v>1.002</v>
      </c>
      <c r="F193" s="112">
        <f>ROUND(PRODUCT(E193:$E$356),6)</f>
        <v>2.0338029999999998</v>
      </c>
      <c r="G193" s="155"/>
      <c r="H193" s="114">
        <f>ROUND(G193*F193,2)</f>
        <v>0</v>
      </c>
      <c r="I193" s="121"/>
      <c r="J193" s="120"/>
      <c r="K193" s="62"/>
      <c r="L193" s="109"/>
      <c r="M193" s="129"/>
      <c r="N193" s="129"/>
      <c r="O193" s="129"/>
      <c r="P193" s="129"/>
      <c r="Q193" s="129"/>
      <c r="R193" s="129"/>
      <c r="S193" s="129"/>
      <c r="T193" s="129"/>
      <c r="U193" s="129"/>
      <c r="V193" s="129"/>
      <c r="W193" s="129"/>
      <c r="X193" s="129"/>
      <c r="Y193" s="129"/>
      <c r="Z193" s="129"/>
      <c r="AA193" s="129"/>
      <c r="AB193" s="129"/>
      <c r="AC193" s="129"/>
      <c r="AD193" s="129"/>
      <c r="AE193" s="129"/>
      <c r="AF193" s="129"/>
      <c r="AG193" s="129"/>
      <c r="AH193" s="129"/>
      <c r="AI193" s="129"/>
      <c r="AJ193" s="129"/>
      <c r="AK193" s="129"/>
      <c r="AL193" s="129"/>
      <c r="AM193" s="129"/>
      <c r="AN193" s="129"/>
      <c r="AO193" s="129"/>
      <c r="AP193" s="129"/>
      <c r="AQ193" s="129"/>
      <c r="AR193" s="129"/>
      <c r="AS193" s="129"/>
      <c r="AT193" s="129"/>
      <c r="AU193" s="129"/>
      <c r="AV193" s="129"/>
      <c r="AW193" s="129"/>
      <c r="AX193" s="129"/>
      <c r="AY193" s="129"/>
      <c r="AZ193" s="129"/>
      <c r="BA193" s="129"/>
      <c r="BB193" s="129"/>
      <c r="BC193" s="129"/>
      <c r="BD193" s="129"/>
      <c r="BE193" s="129"/>
      <c r="BF193" s="129"/>
      <c r="BG193" s="129"/>
      <c r="BH193" s="129"/>
      <c r="BI193" s="129"/>
      <c r="BJ193" s="129"/>
      <c r="BK193" s="129"/>
      <c r="BL193" s="129"/>
      <c r="BM193" s="129"/>
      <c r="BN193" s="129"/>
      <c r="BO193" s="129"/>
      <c r="BP193" s="129"/>
      <c r="BQ193" s="129"/>
      <c r="BR193" s="129"/>
      <c r="BS193" s="129"/>
      <c r="BT193" s="129"/>
      <c r="BU193" s="129"/>
      <c r="BV193" s="129"/>
      <c r="BW193" s="129"/>
      <c r="BX193" s="129"/>
      <c r="BY193" s="129"/>
      <c r="BZ193" s="129"/>
      <c r="CA193" s="129"/>
      <c r="CB193" s="129"/>
      <c r="CC193" s="129"/>
      <c r="CD193" s="129"/>
      <c r="CE193" s="129"/>
      <c r="CF193" s="129"/>
      <c r="CG193" s="129"/>
      <c r="CH193" s="129"/>
      <c r="CI193" s="129"/>
      <c r="CJ193" s="129"/>
      <c r="CK193" s="129"/>
      <c r="CL193" s="129"/>
      <c r="CM193" s="129"/>
      <c r="CN193" s="129"/>
      <c r="CO193" s="129"/>
      <c r="CP193" s="129"/>
      <c r="CQ193" s="129"/>
      <c r="CR193" s="129"/>
      <c r="CS193" s="129"/>
      <c r="CT193" s="129"/>
      <c r="CU193" s="129"/>
      <c r="CV193" s="129"/>
      <c r="CW193" s="129"/>
      <c r="CX193" s="129"/>
      <c r="CY193" s="129"/>
      <c r="CZ193" s="129"/>
      <c r="DA193" s="129"/>
      <c r="DB193" s="129"/>
      <c r="DC193" s="129"/>
      <c r="DD193" s="129"/>
      <c r="DE193" s="129"/>
      <c r="DF193" s="129"/>
      <c r="DG193" s="129"/>
      <c r="DH193" s="129"/>
      <c r="DI193" s="129"/>
      <c r="DJ193" s="129"/>
      <c r="DK193" s="129"/>
      <c r="DL193" s="129"/>
      <c r="DM193" s="129"/>
      <c r="DN193" s="129"/>
      <c r="DO193" s="129"/>
      <c r="DP193" s="129"/>
      <c r="DQ193" s="129"/>
      <c r="DR193" s="129"/>
      <c r="DS193" s="129"/>
      <c r="DT193" s="129"/>
      <c r="DU193" s="129"/>
      <c r="DV193" s="129"/>
      <c r="DW193" s="129"/>
      <c r="DX193" s="129"/>
      <c r="DY193" s="129"/>
      <c r="DZ193" s="129"/>
      <c r="EA193" s="129"/>
      <c r="EB193" s="129"/>
      <c r="EC193" s="129"/>
      <c r="ED193" s="129"/>
      <c r="EE193" s="129"/>
      <c r="EF193" s="129"/>
      <c r="EG193" s="129"/>
      <c r="EH193" s="129"/>
      <c r="EI193" s="129"/>
      <c r="EJ193" s="129"/>
      <c r="EK193" s="129"/>
      <c r="EL193" s="129"/>
      <c r="EM193" s="129"/>
      <c r="EN193" s="129"/>
      <c r="EO193" s="129"/>
      <c r="EP193" s="129"/>
      <c r="EQ193" s="129"/>
      <c r="ER193" s="129"/>
      <c r="ES193" s="129"/>
      <c r="ET193" s="129"/>
      <c r="EU193" s="129"/>
      <c r="EV193" s="129"/>
      <c r="EW193" s="129"/>
      <c r="EX193" s="129"/>
      <c r="EY193" s="129"/>
      <c r="EZ193" s="129"/>
      <c r="FA193" s="129"/>
      <c r="FB193" s="129"/>
      <c r="FC193" s="129"/>
      <c r="FD193" s="129"/>
      <c r="FE193" s="129"/>
      <c r="FF193" s="129"/>
      <c r="FG193" s="129"/>
      <c r="FH193" s="129"/>
      <c r="FI193" s="129"/>
      <c r="FJ193" s="129"/>
      <c r="FK193" s="129"/>
      <c r="FL193" s="129"/>
      <c r="FM193" s="129"/>
      <c r="FN193" s="129"/>
      <c r="FO193" s="129"/>
      <c r="FP193" s="129"/>
      <c r="FQ193" s="129"/>
      <c r="FR193" s="129"/>
      <c r="FS193" s="129"/>
      <c r="FT193" s="129"/>
      <c r="FU193" s="129"/>
      <c r="FV193" s="129"/>
      <c r="FW193" s="129"/>
      <c r="FX193" s="129"/>
      <c r="FY193" s="129"/>
      <c r="FZ193" s="129"/>
      <c r="GA193" s="129"/>
      <c r="GB193" s="129"/>
      <c r="GC193" s="129"/>
      <c r="GD193" s="129"/>
      <c r="GE193" s="129"/>
      <c r="GF193" s="129"/>
      <c r="GG193" s="129"/>
      <c r="GH193" s="129"/>
      <c r="GI193" s="129"/>
      <c r="GJ193" s="129"/>
      <c r="GK193" s="129"/>
      <c r="GL193" s="129"/>
      <c r="GM193" s="129"/>
      <c r="GN193" s="129"/>
      <c r="GO193" s="129"/>
      <c r="GP193" s="129"/>
      <c r="GQ193" s="129"/>
      <c r="GR193" s="129"/>
      <c r="GS193" s="129"/>
      <c r="GT193" s="129"/>
      <c r="GU193" s="129"/>
      <c r="GV193" s="129"/>
      <c r="GW193" s="129"/>
      <c r="GX193" s="129"/>
      <c r="GY193" s="129"/>
      <c r="GZ193" s="129"/>
      <c r="HA193" s="129"/>
      <c r="HB193" s="129"/>
      <c r="HC193" s="129"/>
      <c r="HD193" s="129"/>
      <c r="HE193" s="129"/>
      <c r="HF193" s="129"/>
      <c r="HG193" s="129"/>
      <c r="HH193" s="129"/>
      <c r="HI193" s="129"/>
    </row>
    <row r="194" spans="1:217" x14ac:dyDescent="0.25">
      <c r="A194" s="120"/>
      <c r="B194" s="102">
        <f t="shared" si="9"/>
        <v>193</v>
      </c>
      <c r="C194" s="110">
        <v>39904</v>
      </c>
      <c r="D194" s="111">
        <v>0.48</v>
      </c>
      <c r="E194" s="112">
        <f t="shared" si="10"/>
        <v>1.0047999999999999</v>
      </c>
      <c r="F194" s="112">
        <f>ROUND(PRODUCT(E194:$E$356),6)</f>
        <v>2.0297429999999999</v>
      </c>
      <c r="G194" s="155"/>
      <c r="H194" s="114">
        <f t="shared" si="11"/>
        <v>0</v>
      </c>
      <c r="I194" s="121"/>
      <c r="J194" s="120"/>
      <c r="K194" s="62"/>
      <c r="L194" s="109"/>
      <c r="M194" s="129"/>
      <c r="N194" s="129"/>
      <c r="O194" s="129"/>
      <c r="P194" s="129"/>
      <c r="Q194" s="129"/>
      <c r="R194" s="129"/>
      <c r="S194" s="129"/>
      <c r="T194" s="129"/>
      <c r="U194" s="129"/>
      <c r="V194" s="129"/>
      <c r="W194" s="129"/>
      <c r="X194" s="129"/>
      <c r="Y194" s="129"/>
      <c r="Z194" s="129"/>
      <c r="AA194" s="129"/>
      <c r="AB194" s="129"/>
      <c r="AC194" s="129"/>
      <c r="AD194" s="129"/>
      <c r="AE194" s="129"/>
      <c r="AF194" s="129"/>
      <c r="AG194" s="129"/>
      <c r="AH194" s="129"/>
      <c r="AI194" s="129"/>
      <c r="AJ194" s="129"/>
      <c r="AK194" s="129"/>
      <c r="AL194" s="129"/>
      <c r="AM194" s="129"/>
      <c r="AN194" s="129"/>
      <c r="AO194" s="129"/>
      <c r="AP194" s="129"/>
      <c r="AQ194" s="129"/>
      <c r="AR194" s="129"/>
      <c r="AS194" s="129"/>
      <c r="AT194" s="129"/>
      <c r="AU194" s="129"/>
      <c r="AV194" s="129"/>
      <c r="AW194" s="129"/>
      <c r="AX194" s="129"/>
      <c r="AY194" s="129"/>
      <c r="AZ194" s="129"/>
      <c r="BA194" s="129"/>
      <c r="BB194" s="129"/>
      <c r="BC194" s="129"/>
      <c r="BD194" s="129"/>
      <c r="BE194" s="129"/>
      <c r="BF194" s="129"/>
      <c r="BG194" s="129"/>
      <c r="BH194" s="129"/>
      <c r="BI194" s="129"/>
      <c r="BJ194" s="129"/>
      <c r="BK194" s="129"/>
      <c r="BL194" s="129"/>
      <c r="BM194" s="129"/>
      <c r="BN194" s="129"/>
      <c r="BO194" s="129"/>
      <c r="BP194" s="129"/>
      <c r="BQ194" s="129"/>
      <c r="BR194" s="129"/>
      <c r="BS194" s="129"/>
      <c r="BT194" s="129"/>
      <c r="BU194" s="129"/>
      <c r="BV194" s="129"/>
      <c r="BW194" s="129"/>
      <c r="BX194" s="129"/>
      <c r="BY194" s="129"/>
      <c r="BZ194" s="129"/>
      <c r="CA194" s="129"/>
      <c r="CB194" s="129"/>
      <c r="CC194" s="129"/>
      <c r="CD194" s="129"/>
      <c r="CE194" s="129"/>
      <c r="CF194" s="129"/>
      <c r="CG194" s="129"/>
      <c r="CH194" s="129"/>
      <c r="CI194" s="129"/>
      <c r="CJ194" s="129"/>
      <c r="CK194" s="129"/>
      <c r="CL194" s="129"/>
      <c r="CM194" s="129"/>
      <c r="CN194" s="129"/>
      <c r="CO194" s="129"/>
      <c r="CP194" s="129"/>
      <c r="CQ194" s="129"/>
      <c r="CR194" s="129"/>
      <c r="CS194" s="129"/>
      <c r="CT194" s="129"/>
      <c r="CU194" s="129"/>
      <c r="CV194" s="129"/>
      <c r="CW194" s="129"/>
      <c r="CX194" s="129"/>
      <c r="CY194" s="129"/>
      <c r="CZ194" s="129"/>
      <c r="DA194" s="129"/>
      <c r="DB194" s="129"/>
      <c r="DC194" s="129"/>
      <c r="DD194" s="129"/>
      <c r="DE194" s="129"/>
      <c r="DF194" s="129"/>
      <c r="DG194" s="129"/>
      <c r="DH194" s="129"/>
      <c r="DI194" s="129"/>
      <c r="DJ194" s="129"/>
      <c r="DK194" s="129"/>
      <c r="DL194" s="129"/>
      <c r="DM194" s="129"/>
      <c r="DN194" s="129"/>
      <c r="DO194" s="129"/>
      <c r="DP194" s="129"/>
      <c r="DQ194" s="129"/>
      <c r="DR194" s="129"/>
      <c r="DS194" s="129"/>
      <c r="DT194" s="129"/>
      <c r="DU194" s="129"/>
      <c r="DV194" s="129"/>
      <c r="DW194" s="129"/>
      <c r="DX194" s="129"/>
      <c r="DY194" s="129"/>
      <c r="DZ194" s="129"/>
      <c r="EA194" s="129"/>
      <c r="EB194" s="129"/>
      <c r="EC194" s="129"/>
      <c r="ED194" s="129"/>
      <c r="EE194" s="129"/>
      <c r="EF194" s="129"/>
      <c r="EG194" s="129"/>
      <c r="EH194" s="129"/>
      <c r="EI194" s="129"/>
      <c r="EJ194" s="129"/>
      <c r="EK194" s="129"/>
      <c r="EL194" s="129"/>
      <c r="EM194" s="129"/>
      <c r="EN194" s="129"/>
      <c r="EO194" s="129"/>
      <c r="EP194" s="129"/>
      <c r="EQ194" s="129"/>
      <c r="ER194" s="129"/>
      <c r="ES194" s="129"/>
      <c r="ET194" s="129"/>
      <c r="EU194" s="129"/>
      <c r="EV194" s="129"/>
      <c r="EW194" s="129"/>
      <c r="EX194" s="129"/>
      <c r="EY194" s="129"/>
      <c r="EZ194" s="129"/>
      <c r="FA194" s="129"/>
      <c r="FB194" s="129"/>
      <c r="FC194" s="129"/>
      <c r="FD194" s="129"/>
      <c r="FE194" s="129"/>
      <c r="FF194" s="129"/>
      <c r="FG194" s="129"/>
      <c r="FH194" s="129"/>
      <c r="FI194" s="129"/>
      <c r="FJ194" s="129"/>
      <c r="FK194" s="129"/>
      <c r="FL194" s="129"/>
      <c r="FM194" s="129"/>
      <c r="FN194" s="129"/>
      <c r="FO194" s="129"/>
      <c r="FP194" s="129"/>
      <c r="FQ194" s="129"/>
      <c r="FR194" s="129"/>
      <c r="FS194" s="129"/>
      <c r="FT194" s="129"/>
      <c r="FU194" s="129"/>
      <c r="FV194" s="129"/>
      <c r="FW194" s="129"/>
      <c r="FX194" s="129"/>
      <c r="FY194" s="129"/>
      <c r="FZ194" s="129"/>
      <c r="GA194" s="129"/>
      <c r="GB194" s="129"/>
      <c r="GC194" s="129"/>
      <c r="GD194" s="129"/>
      <c r="GE194" s="129"/>
      <c r="GF194" s="129"/>
      <c r="GG194" s="129"/>
      <c r="GH194" s="129"/>
      <c r="GI194" s="129"/>
      <c r="GJ194" s="129"/>
      <c r="GK194" s="129"/>
      <c r="GL194" s="129"/>
      <c r="GM194" s="129"/>
      <c r="GN194" s="129"/>
      <c r="GO194" s="129"/>
      <c r="GP194" s="129"/>
      <c r="GQ194" s="129"/>
      <c r="GR194" s="129"/>
      <c r="GS194" s="129"/>
      <c r="GT194" s="129"/>
      <c r="GU194" s="129"/>
      <c r="GV194" s="129"/>
      <c r="GW194" s="129"/>
      <c r="GX194" s="129"/>
      <c r="GY194" s="129"/>
      <c r="GZ194" s="129"/>
      <c r="HA194" s="129"/>
      <c r="HB194" s="129"/>
      <c r="HC194" s="129"/>
      <c r="HD194" s="129"/>
      <c r="HE194" s="129"/>
      <c r="HF194" s="129"/>
      <c r="HG194" s="129"/>
      <c r="HH194" s="129"/>
      <c r="HI194" s="129"/>
    </row>
    <row r="195" spans="1:217" x14ac:dyDescent="0.25">
      <c r="A195" s="120"/>
      <c r="B195" s="102">
        <f t="shared" ref="B195:B258" si="12">B194+1</f>
        <v>194</v>
      </c>
      <c r="C195" s="110">
        <v>39934</v>
      </c>
      <c r="D195" s="111">
        <v>0.47</v>
      </c>
      <c r="E195" s="112">
        <f t="shared" si="10"/>
        <v>1.0046999999999999</v>
      </c>
      <c r="F195" s="112">
        <f>ROUND(PRODUCT(E195:$E$356),6)</f>
        <v>2.0200469999999999</v>
      </c>
      <c r="G195" s="155"/>
      <c r="H195" s="114">
        <f t="shared" si="11"/>
        <v>0</v>
      </c>
      <c r="I195" s="121"/>
      <c r="J195" s="120"/>
      <c r="K195" s="62"/>
      <c r="L195" s="109"/>
      <c r="M195" s="129"/>
      <c r="N195" s="129"/>
      <c r="O195" s="129"/>
      <c r="P195" s="129"/>
      <c r="Q195" s="129"/>
      <c r="R195" s="129"/>
      <c r="S195" s="129"/>
      <c r="T195" s="129"/>
      <c r="U195" s="129"/>
      <c r="V195" s="129"/>
      <c r="W195" s="129"/>
      <c r="X195" s="129"/>
      <c r="Y195" s="129"/>
      <c r="Z195" s="129"/>
      <c r="AA195" s="129"/>
      <c r="AB195" s="129"/>
      <c r="AC195" s="129"/>
      <c r="AD195" s="129"/>
      <c r="AE195" s="129"/>
      <c r="AF195" s="129"/>
      <c r="AG195" s="129"/>
      <c r="AH195" s="129"/>
      <c r="AI195" s="129"/>
      <c r="AJ195" s="129"/>
      <c r="AK195" s="129"/>
      <c r="AL195" s="129"/>
      <c r="AM195" s="129"/>
      <c r="AN195" s="129"/>
      <c r="AO195" s="129"/>
      <c r="AP195" s="129"/>
      <c r="AQ195" s="129"/>
      <c r="AR195" s="129"/>
      <c r="AS195" s="129"/>
      <c r="AT195" s="129"/>
      <c r="AU195" s="129"/>
      <c r="AV195" s="129"/>
      <c r="AW195" s="129"/>
      <c r="AX195" s="129"/>
      <c r="AY195" s="129"/>
      <c r="AZ195" s="129"/>
      <c r="BA195" s="129"/>
      <c r="BB195" s="129"/>
      <c r="BC195" s="129"/>
      <c r="BD195" s="129"/>
      <c r="BE195" s="129"/>
      <c r="BF195" s="129"/>
      <c r="BG195" s="129"/>
      <c r="BH195" s="129"/>
      <c r="BI195" s="129"/>
      <c r="BJ195" s="129"/>
      <c r="BK195" s="129"/>
      <c r="BL195" s="129"/>
      <c r="BM195" s="129"/>
      <c r="BN195" s="129"/>
      <c r="BO195" s="129"/>
      <c r="BP195" s="129"/>
      <c r="BQ195" s="129"/>
      <c r="BR195" s="129"/>
      <c r="BS195" s="129"/>
      <c r="BT195" s="129"/>
      <c r="BU195" s="129"/>
      <c r="BV195" s="129"/>
      <c r="BW195" s="129"/>
      <c r="BX195" s="129"/>
      <c r="BY195" s="129"/>
      <c r="BZ195" s="129"/>
      <c r="CA195" s="129"/>
      <c r="CB195" s="129"/>
      <c r="CC195" s="129"/>
      <c r="CD195" s="129"/>
      <c r="CE195" s="129"/>
      <c r="CF195" s="129"/>
      <c r="CG195" s="129"/>
      <c r="CH195" s="129"/>
      <c r="CI195" s="129"/>
      <c r="CJ195" s="129"/>
      <c r="CK195" s="129"/>
      <c r="CL195" s="129"/>
      <c r="CM195" s="129"/>
      <c r="CN195" s="129"/>
      <c r="CO195" s="129"/>
      <c r="CP195" s="129"/>
      <c r="CQ195" s="129"/>
      <c r="CR195" s="129"/>
      <c r="CS195" s="129"/>
      <c r="CT195" s="129"/>
      <c r="CU195" s="129"/>
      <c r="CV195" s="129"/>
      <c r="CW195" s="129"/>
      <c r="CX195" s="129"/>
      <c r="CY195" s="129"/>
      <c r="CZ195" s="129"/>
      <c r="DA195" s="129"/>
      <c r="DB195" s="129"/>
      <c r="DC195" s="129"/>
      <c r="DD195" s="129"/>
      <c r="DE195" s="129"/>
      <c r="DF195" s="129"/>
      <c r="DG195" s="129"/>
      <c r="DH195" s="129"/>
      <c r="DI195" s="129"/>
      <c r="DJ195" s="129"/>
      <c r="DK195" s="129"/>
      <c r="DL195" s="129"/>
      <c r="DM195" s="129"/>
      <c r="DN195" s="129"/>
      <c r="DO195" s="129"/>
      <c r="DP195" s="129"/>
      <c r="DQ195" s="129"/>
      <c r="DR195" s="129"/>
      <c r="DS195" s="129"/>
      <c r="DT195" s="129"/>
      <c r="DU195" s="129"/>
      <c r="DV195" s="129"/>
      <c r="DW195" s="129"/>
      <c r="DX195" s="129"/>
      <c r="DY195" s="129"/>
      <c r="DZ195" s="129"/>
      <c r="EA195" s="129"/>
      <c r="EB195" s="129"/>
      <c r="EC195" s="129"/>
      <c r="ED195" s="129"/>
      <c r="EE195" s="129"/>
      <c r="EF195" s="129"/>
      <c r="EG195" s="129"/>
      <c r="EH195" s="129"/>
      <c r="EI195" s="129"/>
      <c r="EJ195" s="129"/>
      <c r="EK195" s="129"/>
      <c r="EL195" s="129"/>
      <c r="EM195" s="129"/>
      <c r="EN195" s="129"/>
      <c r="EO195" s="129"/>
      <c r="EP195" s="129"/>
      <c r="EQ195" s="129"/>
      <c r="ER195" s="129"/>
      <c r="ES195" s="129"/>
      <c r="ET195" s="129"/>
      <c r="EU195" s="129"/>
      <c r="EV195" s="129"/>
      <c r="EW195" s="129"/>
      <c r="EX195" s="129"/>
      <c r="EY195" s="129"/>
      <c r="EZ195" s="129"/>
      <c r="FA195" s="129"/>
      <c r="FB195" s="129"/>
      <c r="FC195" s="129"/>
      <c r="FD195" s="129"/>
      <c r="FE195" s="129"/>
      <c r="FF195" s="129"/>
      <c r="FG195" s="129"/>
      <c r="FH195" s="129"/>
      <c r="FI195" s="129"/>
      <c r="FJ195" s="129"/>
      <c r="FK195" s="129"/>
      <c r="FL195" s="129"/>
      <c r="FM195" s="129"/>
      <c r="FN195" s="129"/>
      <c r="FO195" s="129"/>
      <c r="FP195" s="129"/>
      <c r="FQ195" s="129"/>
      <c r="FR195" s="129"/>
      <c r="FS195" s="129"/>
      <c r="FT195" s="129"/>
      <c r="FU195" s="129"/>
      <c r="FV195" s="129"/>
      <c r="FW195" s="129"/>
      <c r="FX195" s="129"/>
      <c r="FY195" s="129"/>
      <c r="FZ195" s="129"/>
      <c r="GA195" s="129"/>
      <c r="GB195" s="129"/>
      <c r="GC195" s="129"/>
      <c r="GD195" s="129"/>
      <c r="GE195" s="129"/>
      <c r="GF195" s="129"/>
      <c r="GG195" s="129"/>
      <c r="GH195" s="129"/>
      <c r="GI195" s="129"/>
      <c r="GJ195" s="129"/>
      <c r="GK195" s="129"/>
      <c r="GL195" s="129"/>
      <c r="GM195" s="129"/>
      <c r="GN195" s="129"/>
      <c r="GO195" s="129"/>
      <c r="GP195" s="129"/>
      <c r="GQ195" s="129"/>
      <c r="GR195" s="129"/>
      <c r="GS195" s="129"/>
      <c r="GT195" s="129"/>
      <c r="GU195" s="129"/>
      <c r="GV195" s="129"/>
      <c r="GW195" s="129"/>
      <c r="GX195" s="129"/>
      <c r="GY195" s="129"/>
      <c r="GZ195" s="129"/>
      <c r="HA195" s="129"/>
      <c r="HB195" s="129"/>
      <c r="HC195" s="129"/>
      <c r="HD195" s="129"/>
      <c r="HE195" s="129"/>
      <c r="HF195" s="129"/>
      <c r="HG195" s="129"/>
      <c r="HH195" s="129"/>
      <c r="HI195" s="129"/>
    </row>
    <row r="196" spans="1:217" x14ac:dyDescent="0.25">
      <c r="A196" s="120"/>
      <c r="B196" s="102">
        <f t="shared" si="12"/>
        <v>195</v>
      </c>
      <c r="C196" s="110">
        <v>39965</v>
      </c>
      <c r="D196" s="111">
        <v>0.36</v>
      </c>
      <c r="E196" s="112">
        <f t="shared" si="10"/>
        <v>1.0036</v>
      </c>
      <c r="F196" s="112">
        <f>ROUND(PRODUCT(E196:$E$356),6)</f>
        <v>2.0105970000000002</v>
      </c>
      <c r="G196" s="155"/>
      <c r="H196" s="114">
        <f t="shared" si="11"/>
        <v>0</v>
      </c>
      <c r="I196" s="121"/>
      <c r="J196" s="120"/>
      <c r="K196" s="62"/>
      <c r="L196" s="109"/>
      <c r="M196" s="129"/>
      <c r="N196" s="129"/>
      <c r="O196" s="129"/>
      <c r="P196" s="129"/>
      <c r="Q196" s="129"/>
      <c r="R196" s="129"/>
      <c r="S196" s="129"/>
      <c r="T196" s="129"/>
      <c r="U196" s="129"/>
      <c r="V196" s="129"/>
      <c r="W196" s="129"/>
      <c r="X196" s="129"/>
      <c r="Y196" s="129"/>
      <c r="Z196" s="129"/>
      <c r="AA196" s="129"/>
      <c r="AB196" s="129"/>
      <c r="AC196" s="129"/>
      <c r="AD196" s="129"/>
      <c r="AE196" s="129"/>
      <c r="AF196" s="129"/>
      <c r="AG196" s="129"/>
      <c r="AH196" s="129"/>
      <c r="AI196" s="129"/>
      <c r="AJ196" s="129"/>
      <c r="AK196" s="129"/>
      <c r="AL196" s="129"/>
      <c r="AM196" s="129"/>
      <c r="AN196" s="129"/>
      <c r="AO196" s="129"/>
      <c r="AP196" s="129"/>
      <c r="AQ196" s="129"/>
      <c r="AR196" s="129"/>
      <c r="AS196" s="129"/>
      <c r="AT196" s="129"/>
      <c r="AU196" s="129"/>
      <c r="AV196" s="129"/>
      <c r="AW196" s="129"/>
      <c r="AX196" s="129"/>
      <c r="AY196" s="129"/>
      <c r="AZ196" s="129"/>
      <c r="BA196" s="129"/>
      <c r="BB196" s="129"/>
      <c r="BC196" s="129"/>
      <c r="BD196" s="129"/>
      <c r="BE196" s="129"/>
      <c r="BF196" s="129"/>
      <c r="BG196" s="129"/>
      <c r="BH196" s="129"/>
      <c r="BI196" s="129"/>
      <c r="BJ196" s="129"/>
      <c r="BK196" s="129"/>
      <c r="BL196" s="129"/>
      <c r="BM196" s="129"/>
      <c r="BN196" s="129"/>
      <c r="BO196" s="129"/>
      <c r="BP196" s="129"/>
      <c r="BQ196" s="129"/>
      <c r="BR196" s="129"/>
      <c r="BS196" s="129"/>
      <c r="BT196" s="129"/>
      <c r="BU196" s="129"/>
      <c r="BV196" s="129"/>
      <c r="BW196" s="129"/>
      <c r="BX196" s="129"/>
      <c r="BY196" s="129"/>
      <c r="BZ196" s="129"/>
      <c r="CA196" s="129"/>
      <c r="CB196" s="129"/>
      <c r="CC196" s="129"/>
      <c r="CD196" s="129"/>
      <c r="CE196" s="129"/>
      <c r="CF196" s="129"/>
      <c r="CG196" s="129"/>
      <c r="CH196" s="129"/>
      <c r="CI196" s="129"/>
      <c r="CJ196" s="129"/>
      <c r="CK196" s="129"/>
      <c r="CL196" s="129"/>
      <c r="CM196" s="129"/>
      <c r="CN196" s="129"/>
      <c r="CO196" s="129"/>
      <c r="CP196" s="129"/>
      <c r="CQ196" s="129"/>
      <c r="CR196" s="129"/>
      <c r="CS196" s="129"/>
      <c r="CT196" s="129"/>
      <c r="CU196" s="129"/>
      <c r="CV196" s="129"/>
      <c r="CW196" s="129"/>
      <c r="CX196" s="129"/>
      <c r="CY196" s="129"/>
      <c r="CZ196" s="129"/>
      <c r="DA196" s="129"/>
      <c r="DB196" s="129"/>
      <c r="DC196" s="129"/>
      <c r="DD196" s="129"/>
      <c r="DE196" s="129"/>
      <c r="DF196" s="129"/>
      <c r="DG196" s="129"/>
      <c r="DH196" s="129"/>
      <c r="DI196" s="129"/>
      <c r="DJ196" s="129"/>
      <c r="DK196" s="129"/>
      <c r="DL196" s="129"/>
      <c r="DM196" s="129"/>
      <c r="DN196" s="129"/>
      <c r="DO196" s="129"/>
      <c r="DP196" s="129"/>
      <c r="DQ196" s="129"/>
      <c r="DR196" s="129"/>
      <c r="DS196" s="129"/>
      <c r="DT196" s="129"/>
      <c r="DU196" s="129"/>
      <c r="DV196" s="129"/>
      <c r="DW196" s="129"/>
      <c r="DX196" s="129"/>
      <c r="DY196" s="129"/>
      <c r="DZ196" s="129"/>
      <c r="EA196" s="129"/>
      <c r="EB196" s="129"/>
      <c r="EC196" s="129"/>
      <c r="ED196" s="129"/>
      <c r="EE196" s="129"/>
      <c r="EF196" s="129"/>
      <c r="EG196" s="129"/>
      <c r="EH196" s="129"/>
      <c r="EI196" s="129"/>
      <c r="EJ196" s="129"/>
      <c r="EK196" s="129"/>
      <c r="EL196" s="129"/>
      <c r="EM196" s="129"/>
      <c r="EN196" s="129"/>
      <c r="EO196" s="129"/>
      <c r="EP196" s="129"/>
      <c r="EQ196" s="129"/>
      <c r="ER196" s="129"/>
      <c r="ES196" s="129"/>
      <c r="ET196" s="129"/>
      <c r="EU196" s="129"/>
      <c r="EV196" s="129"/>
      <c r="EW196" s="129"/>
      <c r="EX196" s="129"/>
      <c r="EY196" s="129"/>
      <c r="EZ196" s="129"/>
      <c r="FA196" s="129"/>
      <c r="FB196" s="129"/>
      <c r="FC196" s="129"/>
      <c r="FD196" s="129"/>
      <c r="FE196" s="129"/>
      <c r="FF196" s="129"/>
      <c r="FG196" s="129"/>
      <c r="FH196" s="129"/>
      <c r="FI196" s="129"/>
      <c r="FJ196" s="129"/>
      <c r="FK196" s="129"/>
      <c r="FL196" s="129"/>
      <c r="FM196" s="129"/>
      <c r="FN196" s="129"/>
      <c r="FO196" s="129"/>
      <c r="FP196" s="129"/>
      <c r="FQ196" s="129"/>
      <c r="FR196" s="129"/>
      <c r="FS196" s="129"/>
      <c r="FT196" s="129"/>
      <c r="FU196" s="129"/>
      <c r="FV196" s="129"/>
      <c r="FW196" s="129"/>
      <c r="FX196" s="129"/>
      <c r="FY196" s="129"/>
      <c r="FZ196" s="129"/>
      <c r="GA196" s="129"/>
      <c r="GB196" s="129"/>
      <c r="GC196" s="129"/>
      <c r="GD196" s="129"/>
      <c r="GE196" s="129"/>
      <c r="GF196" s="129"/>
      <c r="GG196" s="129"/>
      <c r="GH196" s="129"/>
      <c r="GI196" s="129"/>
      <c r="GJ196" s="129"/>
      <c r="GK196" s="129"/>
      <c r="GL196" s="129"/>
      <c r="GM196" s="129"/>
      <c r="GN196" s="129"/>
      <c r="GO196" s="129"/>
      <c r="GP196" s="129"/>
      <c r="GQ196" s="129"/>
      <c r="GR196" s="129"/>
      <c r="GS196" s="129"/>
      <c r="GT196" s="129"/>
      <c r="GU196" s="129"/>
      <c r="GV196" s="129"/>
      <c r="GW196" s="129"/>
      <c r="GX196" s="129"/>
      <c r="GY196" s="129"/>
      <c r="GZ196" s="129"/>
      <c r="HA196" s="129"/>
      <c r="HB196" s="129"/>
      <c r="HC196" s="129"/>
      <c r="HD196" s="129"/>
      <c r="HE196" s="129"/>
      <c r="HF196" s="129"/>
      <c r="HG196" s="129"/>
      <c r="HH196" s="129"/>
      <c r="HI196" s="129"/>
    </row>
    <row r="197" spans="1:217" x14ac:dyDescent="0.25">
      <c r="A197" s="120"/>
      <c r="B197" s="102">
        <f t="shared" si="12"/>
        <v>196</v>
      </c>
      <c r="C197" s="110">
        <v>39995</v>
      </c>
      <c r="D197" s="111">
        <v>0.24</v>
      </c>
      <c r="E197" s="112">
        <f t="shared" si="10"/>
        <v>1.0024</v>
      </c>
      <c r="F197" s="112">
        <f>ROUND(PRODUCT(E197:$E$356),6)</f>
        <v>2.0033850000000002</v>
      </c>
      <c r="G197" s="155"/>
      <c r="H197" s="114">
        <f t="shared" si="11"/>
        <v>0</v>
      </c>
      <c r="I197" s="121"/>
      <c r="J197" s="120"/>
      <c r="K197" s="62"/>
      <c r="L197" s="109"/>
      <c r="M197" s="129"/>
      <c r="N197" s="129"/>
      <c r="O197" s="129"/>
      <c r="P197" s="129"/>
      <c r="Q197" s="129"/>
      <c r="R197" s="129"/>
      <c r="S197" s="129"/>
      <c r="T197" s="129"/>
      <c r="U197" s="129"/>
      <c r="V197" s="129"/>
      <c r="W197" s="129"/>
      <c r="X197" s="129"/>
      <c r="Y197" s="129"/>
      <c r="Z197" s="129"/>
      <c r="AA197" s="129"/>
      <c r="AB197" s="129"/>
      <c r="AC197" s="129"/>
      <c r="AD197" s="129"/>
      <c r="AE197" s="129"/>
      <c r="AF197" s="129"/>
      <c r="AG197" s="129"/>
      <c r="AH197" s="129"/>
      <c r="AI197" s="129"/>
      <c r="AJ197" s="129"/>
      <c r="AK197" s="129"/>
      <c r="AL197" s="129"/>
      <c r="AM197" s="129"/>
      <c r="AN197" s="129"/>
      <c r="AO197" s="129"/>
      <c r="AP197" s="129"/>
      <c r="AQ197" s="129"/>
      <c r="AR197" s="129"/>
      <c r="AS197" s="129"/>
      <c r="AT197" s="129"/>
      <c r="AU197" s="129"/>
      <c r="AV197" s="129"/>
      <c r="AW197" s="129"/>
      <c r="AX197" s="129"/>
      <c r="AY197" s="129"/>
      <c r="AZ197" s="129"/>
      <c r="BA197" s="129"/>
      <c r="BB197" s="129"/>
      <c r="BC197" s="129"/>
      <c r="BD197" s="129"/>
      <c r="BE197" s="129"/>
      <c r="BF197" s="129"/>
      <c r="BG197" s="129"/>
      <c r="BH197" s="129"/>
      <c r="BI197" s="129"/>
      <c r="BJ197" s="129"/>
      <c r="BK197" s="129"/>
      <c r="BL197" s="129"/>
      <c r="BM197" s="129"/>
      <c r="BN197" s="129"/>
      <c r="BO197" s="129"/>
      <c r="BP197" s="129"/>
      <c r="BQ197" s="129"/>
      <c r="BR197" s="129"/>
      <c r="BS197" s="129"/>
      <c r="BT197" s="129"/>
      <c r="BU197" s="129"/>
      <c r="BV197" s="129"/>
      <c r="BW197" s="129"/>
      <c r="BX197" s="129"/>
      <c r="BY197" s="129"/>
      <c r="BZ197" s="129"/>
      <c r="CA197" s="129"/>
      <c r="CB197" s="129"/>
      <c r="CC197" s="129"/>
      <c r="CD197" s="129"/>
      <c r="CE197" s="129"/>
      <c r="CF197" s="129"/>
      <c r="CG197" s="129"/>
      <c r="CH197" s="129"/>
      <c r="CI197" s="129"/>
      <c r="CJ197" s="129"/>
      <c r="CK197" s="129"/>
      <c r="CL197" s="129"/>
      <c r="CM197" s="129"/>
      <c r="CN197" s="129"/>
      <c r="CO197" s="129"/>
      <c r="CP197" s="129"/>
      <c r="CQ197" s="129"/>
      <c r="CR197" s="129"/>
      <c r="CS197" s="129"/>
      <c r="CT197" s="129"/>
      <c r="CU197" s="129"/>
      <c r="CV197" s="129"/>
      <c r="CW197" s="129"/>
      <c r="CX197" s="129"/>
      <c r="CY197" s="129"/>
      <c r="CZ197" s="129"/>
      <c r="DA197" s="129"/>
      <c r="DB197" s="129"/>
      <c r="DC197" s="129"/>
      <c r="DD197" s="129"/>
      <c r="DE197" s="129"/>
      <c r="DF197" s="129"/>
      <c r="DG197" s="129"/>
      <c r="DH197" s="129"/>
      <c r="DI197" s="129"/>
      <c r="DJ197" s="129"/>
      <c r="DK197" s="129"/>
      <c r="DL197" s="129"/>
      <c r="DM197" s="129"/>
      <c r="DN197" s="129"/>
      <c r="DO197" s="129"/>
      <c r="DP197" s="129"/>
      <c r="DQ197" s="129"/>
      <c r="DR197" s="129"/>
      <c r="DS197" s="129"/>
      <c r="DT197" s="129"/>
      <c r="DU197" s="129"/>
      <c r="DV197" s="129"/>
      <c r="DW197" s="129"/>
      <c r="DX197" s="129"/>
      <c r="DY197" s="129"/>
      <c r="DZ197" s="129"/>
      <c r="EA197" s="129"/>
      <c r="EB197" s="129"/>
      <c r="EC197" s="129"/>
      <c r="ED197" s="129"/>
      <c r="EE197" s="129"/>
      <c r="EF197" s="129"/>
      <c r="EG197" s="129"/>
      <c r="EH197" s="129"/>
      <c r="EI197" s="129"/>
      <c r="EJ197" s="129"/>
      <c r="EK197" s="129"/>
      <c r="EL197" s="129"/>
      <c r="EM197" s="129"/>
      <c r="EN197" s="129"/>
      <c r="EO197" s="129"/>
      <c r="EP197" s="129"/>
      <c r="EQ197" s="129"/>
      <c r="ER197" s="129"/>
      <c r="ES197" s="129"/>
      <c r="ET197" s="129"/>
      <c r="EU197" s="129"/>
      <c r="EV197" s="129"/>
      <c r="EW197" s="129"/>
      <c r="EX197" s="129"/>
      <c r="EY197" s="129"/>
      <c r="EZ197" s="129"/>
      <c r="FA197" s="129"/>
      <c r="FB197" s="129"/>
      <c r="FC197" s="129"/>
      <c r="FD197" s="129"/>
      <c r="FE197" s="129"/>
      <c r="FF197" s="129"/>
      <c r="FG197" s="129"/>
      <c r="FH197" s="129"/>
      <c r="FI197" s="129"/>
      <c r="FJ197" s="129"/>
      <c r="FK197" s="129"/>
      <c r="FL197" s="129"/>
      <c r="FM197" s="129"/>
      <c r="FN197" s="129"/>
      <c r="FO197" s="129"/>
      <c r="FP197" s="129"/>
      <c r="FQ197" s="129"/>
      <c r="FR197" s="129"/>
      <c r="FS197" s="129"/>
      <c r="FT197" s="129"/>
      <c r="FU197" s="129"/>
      <c r="FV197" s="129"/>
      <c r="FW197" s="129"/>
      <c r="FX197" s="129"/>
      <c r="FY197" s="129"/>
      <c r="FZ197" s="129"/>
      <c r="GA197" s="129"/>
      <c r="GB197" s="129"/>
      <c r="GC197" s="129"/>
      <c r="GD197" s="129"/>
      <c r="GE197" s="129"/>
      <c r="GF197" s="129"/>
      <c r="GG197" s="129"/>
      <c r="GH197" s="129"/>
      <c r="GI197" s="129"/>
      <c r="GJ197" s="129"/>
      <c r="GK197" s="129"/>
      <c r="GL197" s="129"/>
      <c r="GM197" s="129"/>
      <c r="GN197" s="129"/>
      <c r="GO197" s="129"/>
      <c r="GP197" s="129"/>
      <c r="GQ197" s="129"/>
      <c r="GR197" s="129"/>
      <c r="GS197" s="129"/>
      <c r="GT197" s="129"/>
      <c r="GU197" s="129"/>
      <c r="GV197" s="129"/>
      <c r="GW197" s="129"/>
      <c r="GX197" s="129"/>
      <c r="GY197" s="129"/>
      <c r="GZ197" s="129"/>
      <c r="HA197" s="129"/>
      <c r="HB197" s="129"/>
      <c r="HC197" s="129"/>
      <c r="HD197" s="129"/>
      <c r="HE197" s="129"/>
      <c r="HF197" s="129"/>
      <c r="HG197" s="129"/>
      <c r="HH197" s="129"/>
      <c r="HI197" s="129"/>
    </row>
    <row r="198" spans="1:217" x14ac:dyDescent="0.25">
      <c r="A198" s="120"/>
      <c r="B198" s="102">
        <f t="shared" si="12"/>
        <v>197</v>
      </c>
      <c r="C198" s="110">
        <v>40026</v>
      </c>
      <c r="D198" s="111">
        <v>0.15</v>
      </c>
      <c r="E198" s="112">
        <f t="shared" si="10"/>
        <v>1.0015000000000001</v>
      </c>
      <c r="F198" s="112">
        <f>ROUND(PRODUCT(E198:$E$356),6)</f>
        <v>1.9985889999999999</v>
      </c>
      <c r="G198" s="155"/>
      <c r="H198" s="114">
        <f t="shared" si="11"/>
        <v>0</v>
      </c>
      <c r="I198" s="121"/>
      <c r="J198" s="120"/>
      <c r="K198" s="62"/>
      <c r="L198" s="109"/>
      <c r="M198" s="129"/>
      <c r="N198" s="129"/>
      <c r="O198" s="129"/>
      <c r="P198" s="129"/>
      <c r="Q198" s="129"/>
      <c r="R198" s="129"/>
      <c r="S198" s="129"/>
      <c r="T198" s="129"/>
      <c r="U198" s="129"/>
      <c r="V198" s="129"/>
      <c r="W198" s="129"/>
      <c r="X198" s="129"/>
      <c r="Y198" s="129"/>
      <c r="Z198" s="129"/>
      <c r="AA198" s="129"/>
      <c r="AB198" s="129"/>
      <c r="AC198" s="129"/>
      <c r="AD198" s="129"/>
      <c r="AE198" s="129"/>
      <c r="AF198" s="129"/>
      <c r="AG198" s="129"/>
      <c r="AH198" s="129"/>
      <c r="AI198" s="129"/>
      <c r="AJ198" s="129"/>
      <c r="AK198" s="129"/>
      <c r="AL198" s="129"/>
      <c r="AM198" s="129"/>
      <c r="AN198" s="129"/>
      <c r="AO198" s="129"/>
      <c r="AP198" s="129"/>
      <c r="AQ198" s="129"/>
      <c r="AR198" s="129"/>
      <c r="AS198" s="129"/>
      <c r="AT198" s="129"/>
      <c r="AU198" s="129"/>
      <c r="AV198" s="129"/>
      <c r="AW198" s="129"/>
      <c r="AX198" s="129"/>
      <c r="AY198" s="129"/>
      <c r="AZ198" s="129"/>
      <c r="BA198" s="129"/>
      <c r="BB198" s="129"/>
      <c r="BC198" s="129"/>
      <c r="BD198" s="129"/>
      <c r="BE198" s="129"/>
      <c r="BF198" s="129"/>
      <c r="BG198" s="129"/>
      <c r="BH198" s="129"/>
      <c r="BI198" s="129"/>
      <c r="BJ198" s="129"/>
      <c r="BK198" s="129"/>
      <c r="BL198" s="129"/>
      <c r="BM198" s="129"/>
      <c r="BN198" s="129"/>
      <c r="BO198" s="129"/>
      <c r="BP198" s="129"/>
      <c r="BQ198" s="129"/>
      <c r="BR198" s="129"/>
      <c r="BS198" s="129"/>
      <c r="BT198" s="129"/>
      <c r="BU198" s="129"/>
      <c r="BV198" s="129"/>
      <c r="BW198" s="129"/>
      <c r="BX198" s="129"/>
      <c r="BY198" s="129"/>
      <c r="BZ198" s="129"/>
      <c r="CA198" s="129"/>
      <c r="CB198" s="129"/>
      <c r="CC198" s="129"/>
      <c r="CD198" s="129"/>
      <c r="CE198" s="129"/>
      <c r="CF198" s="129"/>
      <c r="CG198" s="129"/>
      <c r="CH198" s="129"/>
      <c r="CI198" s="129"/>
      <c r="CJ198" s="129"/>
      <c r="CK198" s="129"/>
      <c r="CL198" s="129"/>
      <c r="CM198" s="129"/>
      <c r="CN198" s="129"/>
      <c r="CO198" s="129"/>
      <c r="CP198" s="129"/>
      <c r="CQ198" s="129"/>
      <c r="CR198" s="129"/>
      <c r="CS198" s="129"/>
      <c r="CT198" s="129"/>
      <c r="CU198" s="129"/>
      <c r="CV198" s="129"/>
      <c r="CW198" s="129"/>
      <c r="CX198" s="129"/>
      <c r="CY198" s="129"/>
      <c r="CZ198" s="129"/>
      <c r="DA198" s="129"/>
      <c r="DB198" s="129"/>
      <c r="DC198" s="129"/>
      <c r="DD198" s="129"/>
      <c r="DE198" s="129"/>
      <c r="DF198" s="129"/>
      <c r="DG198" s="129"/>
      <c r="DH198" s="129"/>
      <c r="DI198" s="129"/>
      <c r="DJ198" s="129"/>
      <c r="DK198" s="129"/>
      <c r="DL198" s="129"/>
      <c r="DM198" s="129"/>
      <c r="DN198" s="129"/>
      <c r="DO198" s="129"/>
      <c r="DP198" s="129"/>
      <c r="DQ198" s="129"/>
      <c r="DR198" s="129"/>
      <c r="DS198" s="129"/>
      <c r="DT198" s="129"/>
      <c r="DU198" s="129"/>
      <c r="DV198" s="129"/>
      <c r="DW198" s="129"/>
      <c r="DX198" s="129"/>
      <c r="DY198" s="129"/>
      <c r="DZ198" s="129"/>
      <c r="EA198" s="129"/>
      <c r="EB198" s="129"/>
      <c r="EC198" s="129"/>
      <c r="ED198" s="129"/>
      <c r="EE198" s="129"/>
      <c r="EF198" s="129"/>
      <c r="EG198" s="129"/>
      <c r="EH198" s="129"/>
      <c r="EI198" s="129"/>
      <c r="EJ198" s="129"/>
      <c r="EK198" s="129"/>
      <c r="EL198" s="129"/>
      <c r="EM198" s="129"/>
      <c r="EN198" s="129"/>
      <c r="EO198" s="129"/>
      <c r="EP198" s="129"/>
      <c r="EQ198" s="129"/>
      <c r="ER198" s="129"/>
      <c r="ES198" s="129"/>
      <c r="ET198" s="129"/>
      <c r="EU198" s="129"/>
      <c r="EV198" s="129"/>
      <c r="EW198" s="129"/>
      <c r="EX198" s="129"/>
      <c r="EY198" s="129"/>
      <c r="EZ198" s="129"/>
      <c r="FA198" s="129"/>
      <c r="FB198" s="129"/>
      <c r="FC198" s="129"/>
      <c r="FD198" s="129"/>
      <c r="FE198" s="129"/>
      <c r="FF198" s="129"/>
      <c r="FG198" s="129"/>
      <c r="FH198" s="129"/>
      <c r="FI198" s="129"/>
      <c r="FJ198" s="129"/>
      <c r="FK198" s="129"/>
      <c r="FL198" s="129"/>
      <c r="FM198" s="129"/>
      <c r="FN198" s="129"/>
      <c r="FO198" s="129"/>
      <c r="FP198" s="129"/>
      <c r="FQ198" s="129"/>
      <c r="FR198" s="129"/>
      <c r="FS198" s="129"/>
      <c r="FT198" s="129"/>
      <c r="FU198" s="129"/>
      <c r="FV198" s="129"/>
      <c r="FW198" s="129"/>
      <c r="FX198" s="129"/>
      <c r="FY198" s="129"/>
      <c r="FZ198" s="129"/>
      <c r="GA198" s="129"/>
      <c r="GB198" s="129"/>
      <c r="GC198" s="129"/>
      <c r="GD198" s="129"/>
      <c r="GE198" s="129"/>
      <c r="GF198" s="129"/>
      <c r="GG198" s="129"/>
      <c r="GH198" s="129"/>
      <c r="GI198" s="129"/>
      <c r="GJ198" s="129"/>
      <c r="GK198" s="129"/>
      <c r="GL198" s="129"/>
      <c r="GM198" s="129"/>
      <c r="GN198" s="129"/>
      <c r="GO198" s="129"/>
      <c r="GP198" s="129"/>
      <c r="GQ198" s="129"/>
      <c r="GR198" s="129"/>
      <c r="GS198" s="129"/>
      <c r="GT198" s="129"/>
      <c r="GU198" s="129"/>
      <c r="GV198" s="129"/>
      <c r="GW198" s="129"/>
      <c r="GX198" s="129"/>
      <c r="GY198" s="129"/>
      <c r="GZ198" s="129"/>
      <c r="HA198" s="129"/>
      <c r="HB198" s="129"/>
      <c r="HC198" s="129"/>
      <c r="HD198" s="129"/>
      <c r="HE198" s="129"/>
      <c r="HF198" s="129"/>
      <c r="HG198" s="129"/>
      <c r="HH198" s="129"/>
      <c r="HI198" s="129"/>
    </row>
    <row r="199" spans="1:217" x14ac:dyDescent="0.25">
      <c r="A199" s="120"/>
      <c r="B199" s="102">
        <f t="shared" si="12"/>
        <v>198</v>
      </c>
      <c r="C199" s="110">
        <v>40057</v>
      </c>
      <c r="D199" s="111">
        <v>0.24</v>
      </c>
      <c r="E199" s="112">
        <f t="shared" si="10"/>
        <v>1.0024</v>
      </c>
      <c r="F199" s="112">
        <f>ROUND(PRODUCT(E199:$E$356),6)</f>
        <v>1.995595</v>
      </c>
      <c r="G199" s="155"/>
      <c r="H199" s="114">
        <f t="shared" si="11"/>
        <v>0</v>
      </c>
      <c r="I199" s="121"/>
      <c r="J199" s="120"/>
      <c r="K199" s="62"/>
      <c r="L199" s="109"/>
      <c r="M199" s="129"/>
      <c r="N199" s="129"/>
      <c r="O199" s="129"/>
      <c r="P199" s="129"/>
      <c r="Q199" s="129"/>
      <c r="R199" s="129"/>
      <c r="S199" s="129"/>
      <c r="T199" s="129"/>
      <c r="U199" s="129"/>
      <c r="V199" s="129"/>
      <c r="W199" s="129"/>
      <c r="X199" s="129"/>
      <c r="Y199" s="129"/>
      <c r="Z199" s="129"/>
      <c r="AA199" s="129"/>
      <c r="AB199" s="129"/>
      <c r="AC199" s="129"/>
      <c r="AD199" s="129"/>
      <c r="AE199" s="129"/>
      <c r="AF199" s="129"/>
      <c r="AG199" s="129"/>
      <c r="AH199" s="129"/>
      <c r="AI199" s="129"/>
      <c r="AJ199" s="129"/>
      <c r="AK199" s="129"/>
      <c r="AL199" s="129"/>
      <c r="AM199" s="129"/>
      <c r="AN199" s="129"/>
      <c r="AO199" s="129"/>
      <c r="AP199" s="129"/>
      <c r="AQ199" s="129"/>
      <c r="AR199" s="129"/>
      <c r="AS199" s="129"/>
      <c r="AT199" s="129"/>
      <c r="AU199" s="129"/>
      <c r="AV199" s="129"/>
      <c r="AW199" s="129"/>
      <c r="AX199" s="129"/>
      <c r="AY199" s="129"/>
      <c r="AZ199" s="129"/>
      <c r="BA199" s="129"/>
      <c r="BB199" s="129"/>
      <c r="BC199" s="129"/>
      <c r="BD199" s="129"/>
      <c r="BE199" s="129"/>
      <c r="BF199" s="129"/>
      <c r="BG199" s="129"/>
      <c r="BH199" s="129"/>
      <c r="BI199" s="129"/>
      <c r="BJ199" s="129"/>
      <c r="BK199" s="129"/>
      <c r="BL199" s="129"/>
      <c r="BM199" s="129"/>
      <c r="BN199" s="129"/>
      <c r="BO199" s="129"/>
      <c r="BP199" s="129"/>
      <c r="BQ199" s="129"/>
      <c r="BR199" s="129"/>
      <c r="BS199" s="129"/>
      <c r="BT199" s="129"/>
      <c r="BU199" s="129"/>
      <c r="BV199" s="129"/>
      <c r="BW199" s="129"/>
      <c r="BX199" s="129"/>
      <c r="BY199" s="129"/>
      <c r="BZ199" s="129"/>
      <c r="CA199" s="129"/>
      <c r="CB199" s="129"/>
      <c r="CC199" s="129"/>
      <c r="CD199" s="129"/>
      <c r="CE199" s="129"/>
      <c r="CF199" s="129"/>
      <c r="CG199" s="129"/>
      <c r="CH199" s="129"/>
      <c r="CI199" s="129"/>
      <c r="CJ199" s="129"/>
      <c r="CK199" s="129"/>
      <c r="CL199" s="129"/>
      <c r="CM199" s="129"/>
      <c r="CN199" s="129"/>
      <c r="CO199" s="129"/>
      <c r="CP199" s="129"/>
      <c r="CQ199" s="129"/>
      <c r="CR199" s="129"/>
      <c r="CS199" s="129"/>
      <c r="CT199" s="129"/>
      <c r="CU199" s="129"/>
      <c r="CV199" s="129"/>
      <c r="CW199" s="129"/>
      <c r="CX199" s="129"/>
      <c r="CY199" s="129"/>
      <c r="CZ199" s="129"/>
      <c r="DA199" s="129"/>
      <c r="DB199" s="129"/>
      <c r="DC199" s="129"/>
      <c r="DD199" s="129"/>
      <c r="DE199" s="129"/>
      <c r="DF199" s="129"/>
      <c r="DG199" s="129"/>
      <c r="DH199" s="129"/>
      <c r="DI199" s="129"/>
      <c r="DJ199" s="129"/>
      <c r="DK199" s="129"/>
      <c r="DL199" s="129"/>
      <c r="DM199" s="129"/>
      <c r="DN199" s="129"/>
      <c r="DO199" s="129"/>
      <c r="DP199" s="129"/>
      <c r="DQ199" s="129"/>
      <c r="DR199" s="129"/>
      <c r="DS199" s="129"/>
      <c r="DT199" s="129"/>
      <c r="DU199" s="129"/>
      <c r="DV199" s="129"/>
      <c r="DW199" s="129"/>
      <c r="DX199" s="129"/>
      <c r="DY199" s="129"/>
      <c r="DZ199" s="129"/>
      <c r="EA199" s="129"/>
      <c r="EB199" s="129"/>
      <c r="EC199" s="129"/>
      <c r="ED199" s="129"/>
      <c r="EE199" s="129"/>
      <c r="EF199" s="129"/>
      <c r="EG199" s="129"/>
      <c r="EH199" s="129"/>
      <c r="EI199" s="129"/>
      <c r="EJ199" s="129"/>
      <c r="EK199" s="129"/>
      <c r="EL199" s="129"/>
      <c r="EM199" s="129"/>
      <c r="EN199" s="129"/>
      <c r="EO199" s="129"/>
      <c r="EP199" s="129"/>
      <c r="EQ199" s="129"/>
      <c r="ER199" s="129"/>
      <c r="ES199" s="129"/>
      <c r="ET199" s="129"/>
      <c r="EU199" s="129"/>
      <c r="EV199" s="129"/>
      <c r="EW199" s="129"/>
      <c r="EX199" s="129"/>
      <c r="EY199" s="129"/>
      <c r="EZ199" s="129"/>
      <c r="FA199" s="129"/>
      <c r="FB199" s="129"/>
      <c r="FC199" s="129"/>
      <c r="FD199" s="129"/>
      <c r="FE199" s="129"/>
      <c r="FF199" s="129"/>
      <c r="FG199" s="129"/>
      <c r="FH199" s="129"/>
      <c r="FI199" s="129"/>
      <c r="FJ199" s="129"/>
      <c r="FK199" s="129"/>
      <c r="FL199" s="129"/>
      <c r="FM199" s="129"/>
      <c r="FN199" s="129"/>
      <c r="FO199" s="129"/>
      <c r="FP199" s="129"/>
      <c r="FQ199" s="129"/>
      <c r="FR199" s="129"/>
      <c r="FS199" s="129"/>
      <c r="FT199" s="129"/>
      <c r="FU199" s="129"/>
      <c r="FV199" s="129"/>
      <c r="FW199" s="129"/>
      <c r="FX199" s="129"/>
      <c r="FY199" s="129"/>
      <c r="FZ199" s="129"/>
      <c r="GA199" s="129"/>
      <c r="GB199" s="129"/>
      <c r="GC199" s="129"/>
      <c r="GD199" s="129"/>
      <c r="GE199" s="129"/>
      <c r="GF199" s="129"/>
      <c r="GG199" s="129"/>
      <c r="GH199" s="129"/>
      <c r="GI199" s="129"/>
      <c r="GJ199" s="129"/>
      <c r="GK199" s="129"/>
      <c r="GL199" s="129"/>
      <c r="GM199" s="129"/>
      <c r="GN199" s="129"/>
      <c r="GO199" s="129"/>
      <c r="GP199" s="129"/>
      <c r="GQ199" s="129"/>
      <c r="GR199" s="129"/>
      <c r="GS199" s="129"/>
      <c r="GT199" s="129"/>
      <c r="GU199" s="129"/>
      <c r="GV199" s="129"/>
      <c r="GW199" s="129"/>
      <c r="GX199" s="129"/>
      <c r="GY199" s="129"/>
      <c r="GZ199" s="129"/>
      <c r="HA199" s="129"/>
      <c r="HB199" s="129"/>
      <c r="HC199" s="129"/>
      <c r="HD199" s="129"/>
      <c r="HE199" s="129"/>
      <c r="HF199" s="129"/>
      <c r="HG199" s="129"/>
      <c r="HH199" s="129"/>
      <c r="HI199" s="129"/>
    </row>
    <row r="200" spans="1:217" x14ac:dyDescent="0.25">
      <c r="A200" s="120"/>
      <c r="B200" s="102">
        <f t="shared" si="12"/>
        <v>199</v>
      </c>
      <c r="C200" s="110">
        <v>40087</v>
      </c>
      <c r="D200" s="111">
        <v>0.28000000000000003</v>
      </c>
      <c r="E200" s="112">
        <f t="shared" si="10"/>
        <v>1.0027999999999999</v>
      </c>
      <c r="F200" s="112">
        <f>ROUND(PRODUCT(E200:$E$356),6)</f>
        <v>1.9908170000000001</v>
      </c>
      <c r="G200" s="155"/>
      <c r="H200" s="114">
        <f t="shared" si="11"/>
        <v>0</v>
      </c>
      <c r="I200" s="121"/>
      <c r="J200" s="120"/>
      <c r="K200" s="62"/>
      <c r="L200" s="109"/>
      <c r="M200" s="129"/>
      <c r="N200" s="129"/>
      <c r="O200" s="129"/>
      <c r="P200" s="129"/>
      <c r="Q200" s="129"/>
      <c r="R200" s="129"/>
      <c r="S200" s="129"/>
      <c r="T200" s="129"/>
      <c r="U200" s="129"/>
      <c r="V200" s="129"/>
      <c r="W200" s="129"/>
      <c r="X200" s="129"/>
      <c r="Y200" s="129"/>
      <c r="Z200" s="129"/>
      <c r="AA200" s="129"/>
      <c r="AB200" s="129"/>
      <c r="AC200" s="129"/>
      <c r="AD200" s="129"/>
      <c r="AE200" s="129"/>
      <c r="AF200" s="129"/>
      <c r="AG200" s="129"/>
      <c r="AH200" s="129"/>
      <c r="AI200" s="129"/>
      <c r="AJ200" s="129"/>
      <c r="AK200" s="129"/>
      <c r="AL200" s="129"/>
      <c r="AM200" s="129"/>
      <c r="AN200" s="129"/>
      <c r="AO200" s="129"/>
      <c r="AP200" s="129"/>
      <c r="AQ200" s="129"/>
      <c r="AR200" s="129"/>
      <c r="AS200" s="129"/>
      <c r="AT200" s="129"/>
      <c r="AU200" s="129"/>
      <c r="AV200" s="129"/>
      <c r="AW200" s="129"/>
      <c r="AX200" s="129"/>
      <c r="AY200" s="129"/>
      <c r="AZ200" s="129"/>
      <c r="BA200" s="129"/>
      <c r="BB200" s="129"/>
      <c r="BC200" s="129"/>
      <c r="BD200" s="129"/>
      <c r="BE200" s="129"/>
      <c r="BF200" s="129"/>
      <c r="BG200" s="129"/>
      <c r="BH200" s="129"/>
      <c r="BI200" s="129"/>
      <c r="BJ200" s="129"/>
      <c r="BK200" s="129"/>
      <c r="BL200" s="129"/>
      <c r="BM200" s="129"/>
      <c r="BN200" s="129"/>
      <c r="BO200" s="129"/>
      <c r="BP200" s="129"/>
      <c r="BQ200" s="129"/>
      <c r="BR200" s="129"/>
      <c r="BS200" s="129"/>
      <c r="BT200" s="129"/>
      <c r="BU200" s="129"/>
      <c r="BV200" s="129"/>
      <c r="BW200" s="129"/>
      <c r="BX200" s="129"/>
      <c r="BY200" s="129"/>
      <c r="BZ200" s="129"/>
      <c r="CA200" s="129"/>
      <c r="CB200" s="129"/>
      <c r="CC200" s="129"/>
      <c r="CD200" s="129"/>
      <c r="CE200" s="129"/>
      <c r="CF200" s="129"/>
      <c r="CG200" s="129"/>
      <c r="CH200" s="129"/>
      <c r="CI200" s="129"/>
      <c r="CJ200" s="129"/>
      <c r="CK200" s="129"/>
      <c r="CL200" s="129"/>
      <c r="CM200" s="129"/>
      <c r="CN200" s="129"/>
      <c r="CO200" s="129"/>
      <c r="CP200" s="129"/>
      <c r="CQ200" s="129"/>
      <c r="CR200" s="129"/>
      <c r="CS200" s="129"/>
      <c r="CT200" s="129"/>
      <c r="CU200" s="129"/>
      <c r="CV200" s="129"/>
      <c r="CW200" s="129"/>
      <c r="CX200" s="129"/>
      <c r="CY200" s="129"/>
      <c r="CZ200" s="129"/>
      <c r="DA200" s="129"/>
      <c r="DB200" s="129"/>
      <c r="DC200" s="129"/>
      <c r="DD200" s="129"/>
      <c r="DE200" s="129"/>
      <c r="DF200" s="129"/>
      <c r="DG200" s="129"/>
      <c r="DH200" s="129"/>
      <c r="DI200" s="129"/>
      <c r="DJ200" s="129"/>
      <c r="DK200" s="129"/>
      <c r="DL200" s="129"/>
      <c r="DM200" s="129"/>
      <c r="DN200" s="129"/>
      <c r="DO200" s="129"/>
      <c r="DP200" s="129"/>
      <c r="DQ200" s="129"/>
      <c r="DR200" s="129"/>
      <c r="DS200" s="129"/>
      <c r="DT200" s="129"/>
      <c r="DU200" s="129"/>
      <c r="DV200" s="129"/>
      <c r="DW200" s="129"/>
      <c r="DX200" s="129"/>
      <c r="DY200" s="129"/>
      <c r="DZ200" s="129"/>
      <c r="EA200" s="129"/>
      <c r="EB200" s="129"/>
      <c r="EC200" s="129"/>
      <c r="ED200" s="129"/>
      <c r="EE200" s="129"/>
      <c r="EF200" s="129"/>
      <c r="EG200" s="129"/>
      <c r="EH200" s="129"/>
      <c r="EI200" s="129"/>
      <c r="EJ200" s="129"/>
      <c r="EK200" s="129"/>
      <c r="EL200" s="129"/>
      <c r="EM200" s="129"/>
      <c r="EN200" s="129"/>
      <c r="EO200" s="129"/>
      <c r="EP200" s="129"/>
      <c r="EQ200" s="129"/>
      <c r="ER200" s="129"/>
      <c r="ES200" s="129"/>
      <c r="ET200" s="129"/>
      <c r="EU200" s="129"/>
      <c r="EV200" s="129"/>
      <c r="EW200" s="129"/>
      <c r="EX200" s="129"/>
      <c r="EY200" s="129"/>
      <c r="EZ200" s="129"/>
      <c r="FA200" s="129"/>
      <c r="FB200" s="129"/>
      <c r="FC200" s="129"/>
      <c r="FD200" s="129"/>
      <c r="FE200" s="129"/>
      <c r="FF200" s="129"/>
      <c r="FG200" s="129"/>
      <c r="FH200" s="129"/>
      <c r="FI200" s="129"/>
      <c r="FJ200" s="129"/>
      <c r="FK200" s="129"/>
      <c r="FL200" s="129"/>
      <c r="FM200" s="129"/>
      <c r="FN200" s="129"/>
      <c r="FO200" s="129"/>
      <c r="FP200" s="129"/>
      <c r="FQ200" s="129"/>
      <c r="FR200" s="129"/>
      <c r="FS200" s="129"/>
      <c r="FT200" s="129"/>
      <c r="FU200" s="129"/>
      <c r="FV200" s="129"/>
      <c r="FW200" s="129"/>
      <c r="FX200" s="129"/>
      <c r="FY200" s="129"/>
      <c r="FZ200" s="129"/>
      <c r="GA200" s="129"/>
      <c r="GB200" s="129"/>
      <c r="GC200" s="129"/>
      <c r="GD200" s="129"/>
      <c r="GE200" s="129"/>
      <c r="GF200" s="129"/>
      <c r="GG200" s="129"/>
      <c r="GH200" s="129"/>
      <c r="GI200" s="129"/>
      <c r="GJ200" s="129"/>
      <c r="GK200" s="129"/>
      <c r="GL200" s="129"/>
      <c r="GM200" s="129"/>
      <c r="GN200" s="129"/>
      <c r="GO200" s="129"/>
      <c r="GP200" s="129"/>
      <c r="GQ200" s="129"/>
      <c r="GR200" s="129"/>
      <c r="GS200" s="129"/>
      <c r="GT200" s="129"/>
      <c r="GU200" s="129"/>
      <c r="GV200" s="129"/>
      <c r="GW200" s="129"/>
      <c r="GX200" s="129"/>
      <c r="GY200" s="129"/>
      <c r="GZ200" s="129"/>
      <c r="HA200" s="129"/>
      <c r="HB200" s="129"/>
      <c r="HC200" s="129"/>
      <c r="HD200" s="129"/>
      <c r="HE200" s="129"/>
      <c r="HF200" s="129"/>
      <c r="HG200" s="129"/>
      <c r="HH200" s="129"/>
      <c r="HI200" s="129"/>
    </row>
    <row r="201" spans="1:217" x14ac:dyDescent="0.25">
      <c r="A201" s="120"/>
      <c r="B201" s="102">
        <f t="shared" si="12"/>
        <v>200</v>
      </c>
      <c r="C201" s="110">
        <v>40118</v>
      </c>
      <c r="D201" s="111">
        <v>0.41</v>
      </c>
      <c r="E201" s="112">
        <f t="shared" si="10"/>
        <v>1.0041</v>
      </c>
      <c r="F201" s="112">
        <f>ROUND(PRODUCT(E201:$E$356),6)</f>
        <v>1.9852590000000001</v>
      </c>
      <c r="G201" s="155"/>
      <c r="H201" s="114">
        <f t="shared" si="11"/>
        <v>0</v>
      </c>
      <c r="I201" s="121"/>
      <c r="J201" s="120"/>
      <c r="K201" s="62"/>
      <c r="L201" s="109"/>
      <c r="M201" s="129"/>
      <c r="N201" s="129"/>
      <c r="O201" s="129"/>
      <c r="P201" s="129"/>
      <c r="Q201" s="129"/>
      <c r="R201" s="129"/>
      <c r="S201" s="129"/>
      <c r="T201" s="129"/>
      <c r="U201" s="129"/>
      <c r="V201" s="129"/>
      <c r="W201" s="129"/>
      <c r="X201" s="129"/>
      <c r="Y201" s="129"/>
      <c r="Z201" s="129"/>
      <c r="AA201" s="129"/>
      <c r="AB201" s="129"/>
      <c r="AC201" s="129"/>
      <c r="AD201" s="129"/>
      <c r="AE201" s="129"/>
      <c r="AF201" s="129"/>
      <c r="AG201" s="129"/>
      <c r="AH201" s="129"/>
      <c r="AI201" s="129"/>
      <c r="AJ201" s="129"/>
      <c r="AK201" s="129"/>
      <c r="AL201" s="129"/>
      <c r="AM201" s="129"/>
      <c r="AN201" s="129"/>
      <c r="AO201" s="129"/>
      <c r="AP201" s="129"/>
      <c r="AQ201" s="129"/>
      <c r="AR201" s="129"/>
      <c r="AS201" s="129"/>
      <c r="AT201" s="129"/>
      <c r="AU201" s="129"/>
      <c r="AV201" s="129"/>
      <c r="AW201" s="129"/>
      <c r="AX201" s="129"/>
      <c r="AY201" s="129"/>
      <c r="AZ201" s="129"/>
      <c r="BA201" s="129"/>
      <c r="BB201" s="129"/>
      <c r="BC201" s="129"/>
      <c r="BD201" s="129"/>
      <c r="BE201" s="129"/>
      <c r="BF201" s="129"/>
      <c r="BG201" s="129"/>
      <c r="BH201" s="129"/>
      <c r="BI201" s="129"/>
      <c r="BJ201" s="129"/>
      <c r="BK201" s="129"/>
      <c r="BL201" s="129"/>
      <c r="BM201" s="129"/>
      <c r="BN201" s="129"/>
      <c r="BO201" s="129"/>
      <c r="BP201" s="129"/>
      <c r="BQ201" s="129"/>
      <c r="BR201" s="129"/>
      <c r="BS201" s="129"/>
      <c r="BT201" s="129"/>
      <c r="BU201" s="129"/>
      <c r="BV201" s="129"/>
      <c r="BW201" s="129"/>
      <c r="BX201" s="129"/>
      <c r="BY201" s="129"/>
      <c r="BZ201" s="129"/>
      <c r="CA201" s="129"/>
      <c r="CB201" s="129"/>
      <c r="CC201" s="129"/>
      <c r="CD201" s="129"/>
      <c r="CE201" s="129"/>
      <c r="CF201" s="129"/>
      <c r="CG201" s="129"/>
      <c r="CH201" s="129"/>
      <c r="CI201" s="129"/>
      <c r="CJ201" s="129"/>
      <c r="CK201" s="129"/>
      <c r="CL201" s="129"/>
      <c r="CM201" s="129"/>
      <c r="CN201" s="129"/>
      <c r="CO201" s="129"/>
      <c r="CP201" s="129"/>
      <c r="CQ201" s="129"/>
      <c r="CR201" s="129"/>
      <c r="CS201" s="129"/>
      <c r="CT201" s="129"/>
      <c r="CU201" s="129"/>
      <c r="CV201" s="129"/>
      <c r="CW201" s="129"/>
      <c r="CX201" s="129"/>
      <c r="CY201" s="129"/>
      <c r="CZ201" s="129"/>
      <c r="DA201" s="129"/>
      <c r="DB201" s="129"/>
      <c r="DC201" s="129"/>
      <c r="DD201" s="129"/>
      <c r="DE201" s="129"/>
      <c r="DF201" s="129"/>
      <c r="DG201" s="129"/>
      <c r="DH201" s="129"/>
      <c r="DI201" s="129"/>
      <c r="DJ201" s="129"/>
      <c r="DK201" s="129"/>
      <c r="DL201" s="129"/>
      <c r="DM201" s="129"/>
      <c r="DN201" s="129"/>
      <c r="DO201" s="129"/>
      <c r="DP201" s="129"/>
      <c r="DQ201" s="129"/>
      <c r="DR201" s="129"/>
      <c r="DS201" s="129"/>
      <c r="DT201" s="129"/>
      <c r="DU201" s="129"/>
      <c r="DV201" s="129"/>
      <c r="DW201" s="129"/>
      <c r="DX201" s="129"/>
      <c r="DY201" s="129"/>
      <c r="DZ201" s="129"/>
      <c r="EA201" s="129"/>
      <c r="EB201" s="129"/>
      <c r="EC201" s="129"/>
      <c r="ED201" s="129"/>
      <c r="EE201" s="129"/>
      <c r="EF201" s="129"/>
      <c r="EG201" s="129"/>
      <c r="EH201" s="129"/>
      <c r="EI201" s="129"/>
      <c r="EJ201" s="129"/>
      <c r="EK201" s="129"/>
      <c r="EL201" s="129"/>
      <c r="EM201" s="129"/>
      <c r="EN201" s="129"/>
      <c r="EO201" s="129"/>
      <c r="EP201" s="129"/>
      <c r="EQ201" s="129"/>
      <c r="ER201" s="129"/>
      <c r="ES201" s="129"/>
      <c r="ET201" s="129"/>
      <c r="EU201" s="129"/>
      <c r="EV201" s="129"/>
      <c r="EW201" s="129"/>
      <c r="EX201" s="129"/>
      <c r="EY201" s="129"/>
      <c r="EZ201" s="129"/>
      <c r="FA201" s="129"/>
      <c r="FB201" s="129"/>
      <c r="FC201" s="129"/>
      <c r="FD201" s="129"/>
      <c r="FE201" s="129"/>
      <c r="FF201" s="129"/>
      <c r="FG201" s="129"/>
      <c r="FH201" s="129"/>
      <c r="FI201" s="129"/>
      <c r="FJ201" s="129"/>
      <c r="FK201" s="129"/>
      <c r="FL201" s="129"/>
      <c r="FM201" s="129"/>
      <c r="FN201" s="129"/>
      <c r="FO201" s="129"/>
      <c r="FP201" s="129"/>
      <c r="FQ201" s="129"/>
      <c r="FR201" s="129"/>
      <c r="FS201" s="129"/>
      <c r="FT201" s="129"/>
      <c r="FU201" s="129"/>
      <c r="FV201" s="129"/>
      <c r="FW201" s="129"/>
      <c r="FX201" s="129"/>
      <c r="FY201" s="129"/>
      <c r="FZ201" s="129"/>
      <c r="GA201" s="129"/>
      <c r="GB201" s="129"/>
      <c r="GC201" s="129"/>
      <c r="GD201" s="129"/>
      <c r="GE201" s="129"/>
      <c r="GF201" s="129"/>
      <c r="GG201" s="129"/>
      <c r="GH201" s="129"/>
      <c r="GI201" s="129"/>
      <c r="GJ201" s="129"/>
      <c r="GK201" s="129"/>
      <c r="GL201" s="129"/>
      <c r="GM201" s="129"/>
      <c r="GN201" s="129"/>
      <c r="GO201" s="129"/>
      <c r="GP201" s="129"/>
      <c r="GQ201" s="129"/>
      <c r="GR201" s="129"/>
      <c r="GS201" s="129"/>
      <c r="GT201" s="129"/>
      <c r="GU201" s="129"/>
      <c r="GV201" s="129"/>
      <c r="GW201" s="129"/>
      <c r="GX201" s="129"/>
      <c r="GY201" s="129"/>
      <c r="GZ201" s="129"/>
      <c r="HA201" s="129"/>
      <c r="HB201" s="129"/>
      <c r="HC201" s="129"/>
      <c r="HD201" s="129"/>
      <c r="HE201" s="129"/>
      <c r="HF201" s="129"/>
      <c r="HG201" s="129"/>
      <c r="HH201" s="129"/>
      <c r="HI201" s="129"/>
    </row>
    <row r="202" spans="1:217" s="127" customFormat="1" x14ac:dyDescent="0.25">
      <c r="A202" s="124"/>
      <c r="B202" s="103">
        <f t="shared" si="12"/>
        <v>201</v>
      </c>
      <c r="C202" s="115" t="s">
        <v>3</v>
      </c>
      <c r="D202" s="116">
        <f>D203</f>
        <v>0.37</v>
      </c>
      <c r="E202" s="117" t="s">
        <v>1</v>
      </c>
      <c r="F202" s="118">
        <f>ROUND(PRODUCT(E202:$E$356),6)</f>
        <v>1.977152</v>
      </c>
      <c r="G202" s="155"/>
      <c r="H202" s="119">
        <f t="shared" si="11"/>
        <v>0</v>
      </c>
      <c r="I202" s="125"/>
      <c r="J202" s="120"/>
      <c r="K202" s="62"/>
      <c r="L202" s="109"/>
      <c r="M202" s="126"/>
      <c r="N202" s="126"/>
      <c r="O202" s="126"/>
      <c r="P202" s="126"/>
      <c r="Q202" s="126"/>
      <c r="R202" s="126"/>
      <c r="S202" s="126"/>
      <c r="T202" s="126"/>
      <c r="U202" s="126"/>
      <c r="V202" s="126"/>
      <c r="W202" s="126"/>
      <c r="X202" s="126"/>
      <c r="Y202" s="126"/>
      <c r="Z202" s="126"/>
      <c r="AA202" s="126"/>
      <c r="AB202" s="126"/>
      <c r="AC202" s="126"/>
      <c r="AD202" s="126"/>
      <c r="AE202" s="126"/>
      <c r="AF202" s="126"/>
      <c r="AG202" s="126"/>
      <c r="AH202" s="126"/>
      <c r="AI202" s="126"/>
      <c r="AJ202" s="126"/>
      <c r="AK202" s="126"/>
      <c r="AL202" s="126"/>
      <c r="AM202" s="126"/>
      <c r="AN202" s="126"/>
      <c r="AO202" s="126"/>
      <c r="AP202" s="126"/>
      <c r="AQ202" s="126"/>
      <c r="AR202" s="126"/>
      <c r="AS202" s="126"/>
      <c r="AT202" s="126"/>
      <c r="AU202" s="126"/>
      <c r="AV202" s="126"/>
      <c r="AW202" s="126"/>
      <c r="AX202" s="126"/>
      <c r="AY202" s="126"/>
      <c r="AZ202" s="126"/>
      <c r="BA202" s="126"/>
      <c r="BB202" s="126"/>
      <c r="BC202" s="126"/>
      <c r="BD202" s="126"/>
      <c r="BE202" s="126"/>
      <c r="BF202" s="126"/>
      <c r="BG202" s="126"/>
      <c r="BH202" s="126"/>
      <c r="BI202" s="126"/>
      <c r="BJ202" s="126"/>
      <c r="BK202" s="126"/>
      <c r="BL202" s="126"/>
      <c r="BM202" s="126"/>
      <c r="BN202" s="126"/>
      <c r="BO202" s="126"/>
      <c r="BP202" s="126"/>
      <c r="BQ202" s="126"/>
      <c r="BR202" s="126"/>
      <c r="BS202" s="126"/>
      <c r="BT202" s="126"/>
      <c r="BU202" s="126"/>
      <c r="BV202" s="126"/>
      <c r="BW202" s="126"/>
      <c r="BX202" s="126"/>
      <c r="BY202" s="126"/>
      <c r="BZ202" s="126"/>
      <c r="CA202" s="126"/>
      <c r="CB202" s="126"/>
      <c r="CC202" s="126"/>
      <c r="CD202" s="126"/>
      <c r="CE202" s="126"/>
      <c r="CF202" s="126"/>
      <c r="CG202" s="126"/>
      <c r="CH202" s="126"/>
      <c r="CI202" s="126"/>
      <c r="CJ202" s="126"/>
      <c r="CK202" s="126"/>
      <c r="CL202" s="126"/>
      <c r="CM202" s="126"/>
      <c r="CN202" s="126"/>
      <c r="CO202" s="126"/>
      <c r="CP202" s="126"/>
      <c r="CQ202" s="126"/>
      <c r="CR202" s="126"/>
      <c r="CS202" s="126"/>
      <c r="CT202" s="126"/>
      <c r="CU202" s="126"/>
      <c r="CV202" s="126"/>
      <c r="CW202" s="126"/>
      <c r="CX202" s="126"/>
      <c r="CY202" s="126"/>
      <c r="CZ202" s="126"/>
      <c r="DA202" s="126"/>
      <c r="DB202" s="126"/>
      <c r="DC202" s="126"/>
      <c r="DD202" s="126"/>
      <c r="DE202" s="126"/>
      <c r="DF202" s="126"/>
      <c r="DG202" s="126"/>
      <c r="DH202" s="126"/>
      <c r="DI202" s="126"/>
      <c r="DJ202" s="126"/>
      <c r="DK202" s="126"/>
      <c r="DL202" s="126"/>
      <c r="DM202" s="126"/>
      <c r="DN202" s="126"/>
      <c r="DO202" s="126"/>
      <c r="DP202" s="126"/>
      <c r="DQ202" s="126"/>
      <c r="DR202" s="126"/>
      <c r="DS202" s="126"/>
      <c r="DT202" s="126"/>
      <c r="DU202" s="126"/>
      <c r="DV202" s="126"/>
      <c r="DW202" s="126"/>
      <c r="DX202" s="126"/>
      <c r="DY202" s="126"/>
      <c r="DZ202" s="126"/>
      <c r="EA202" s="126"/>
      <c r="EB202" s="126"/>
      <c r="EC202" s="126"/>
      <c r="ED202" s="126"/>
      <c r="EE202" s="126"/>
      <c r="EF202" s="126"/>
      <c r="EG202" s="126"/>
      <c r="EH202" s="126"/>
      <c r="EI202" s="126"/>
      <c r="EJ202" s="126"/>
      <c r="EK202" s="126"/>
      <c r="EL202" s="126"/>
      <c r="EM202" s="126"/>
      <c r="EN202" s="126"/>
      <c r="EO202" s="126"/>
      <c r="EP202" s="126"/>
      <c r="EQ202" s="126"/>
      <c r="ER202" s="126"/>
      <c r="ES202" s="126"/>
      <c r="ET202" s="126"/>
      <c r="EU202" s="126"/>
      <c r="EV202" s="126"/>
      <c r="EW202" s="126"/>
      <c r="EX202" s="126"/>
      <c r="EY202" s="126"/>
      <c r="EZ202" s="126"/>
      <c r="FA202" s="126"/>
      <c r="FB202" s="126"/>
      <c r="FC202" s="126"/>
      <c r="FD202" s="126"/>
      <c r="FE202" s="126"/>
      <c r="FF202" s="126"/>
      <c r="FG202" s="126"/>
      <c r="FH202" s="126"/>
      <c r="FI202" s="126"/>
      <c r="FJ202" s="126"/>
      <c r="FK202" s="126"/>
      <c r="FL202" s="126"/>
      <c r="FM202" s="126"/>
      <c r="FN202" s="126"/>
      <c r="FO202" s="126"/>
      <c r="FP202" s="126"/>
      <c r="FQ202" s="126"/>
      <c r="FR202" s="126"/>
      <c r="FS202" s="126"/>
      <c r="FT202" s="126"/>
      <c r="FU202" s="126"/>
      <c r="FV202" s="126"/>
      <c r="FW202" s="126"/>
      <c r="FX202" s="126"/>
      <c r="FY202" s="126"/>
      <c r="FZ202" s="126"/>
      <c r="GA202" s="126"/>
      <c r="GB202" s="126"/>
      <c r="GC202" s="126"/>
      <c r="GD202" s="126"/>
      <c r="GE202" s="126"/>
      <c r="GF202" s="126"/>
      <c r="GG202" s="126"/>
      <c r="GH202" s="126"/>
      <c r="GI202" s="126"/>
      <c r="GJ202" s="126"/>
      <c r="GK202" s="126"/>
      <c r="GL202" s="126"/>
      <c r="GM202" s="126"/>
      <c r="GN202" s="126"/>
      <c r="GO202" s="126"/>
      <c r="GP202" s="126"/>
      <c r="GQ202" s="126"/>
      <c r="GR202" s="126"/>
      <c r="GS202" s="126"/>
      <c r="GT202" s="126"/>
      <c r="GU202" s="126"/>
      <c r="GV202" s="126"/>
      <c r="GW202" s="126"/>
      <c r="GX202" s="126"/>
      <c r="GY202" s="126"/>
      <c r="GZ202" s="126"/>
      <c r="HA202" s="126"/>
      <c r="HB202" s="126"/>
      <c r="HC202" s="126"/>
      <c r="HD202" s="126"/>
      <c r="HE202" s="126"/>
      <c r="HF202" s="126"/>
      <c r="HG202" s="126"/>
      <c r="HH202" s="126"/>
      <c r="HI202" s="126"/>
    </row>
    <row r="203" spans="1:217" x14ac:dyDescent="0.25">
      <c r="A203" s="120"/>
      <c r="B203" s="102">
        <f t="shared" si="12"/>
        <v>202</v>
      </c>
      <c r="C203" s="110">
        <v>40148</v>
      </c>
      <c r="D203" s="111">
        <v>0.37</v>
      </c>
      <c r="E203" s="112">
        <f t="shared" si="10"/>
        <v>1.0037</v>
      </c>
      <c r="F203" s="112">
        <f>ROUND(PRODUCT(E203:$E$356),6)</f>
        <v>1.977152</v>
      </c>
      <c r="G203" s="155"/>
      <c r="H203" s="114">
        <f t="shared" si="11"/>
        <v>0</v>
      </c>
      <c r="I203" s="121"/>
      <c r="J203" s="120"/>
      <c r="K203" s="62"/>
      <c r="L203" s="109"/>
      <c r="M203" s="129"/>
      <c r="N203" s="129"/>
      <c r="O203" s="129"/>
      <c r="P203" s="129"/>
      <c r="Q203" s="129"/>
      <c r="R203" s="129"/>
      <c r="S203" s="129"/>
      <c r="T203" s="129"/>
      <c r="U203" s="129"/>
      <c r="V203" s="129"/>
      <c r="W203" s="129"/>
      <c r="X203" s="129"/>
      <c r="Y203" s="129"/>
      <c r="Z203" s="129"/>
      <c r="AA203" s="129"/>
      <c r="AB203" s="129"/>
      <c r="AC203" s="129"/>
      <c r="AD203" s="129"/>
      <c r="AE203" s="129"/>
      <c r="AF203" s="129"/>
      <c r="AG203" s="129"/>
      <c r="AH203" s="129"/>
      <c r="AI203" s="129"/>
      <c r="AJ203" s="129"/>
      <c r="AK203" s="129"/>
      <c r="AL203" s="129"/>
      <c r="AM203" s="129"/>
      <c r="AN203" s="129"/>
      <c r="AO203" s="129"/>
      <c r="AP203" s="129"/>
      <c r="AQ203" s="129"/>
      <c r="AR203" s="129"/>
      <c r="AS203" s="129"/>
      <c r="AT203" s="129"/>
      <c r="AU203" s="129"/>
      <c r="AV203" s="129"/>
      <c r="AW203" s="129"/>
      <c r="AX203" s="129"/>
      <c r="AY203" s="129"/>
      <c r="AZ203" s="129"/>
      <c r="BA203" s="129"/>
      <c r="BB203" s="129"/>
      <c r="BC203" s="129"/>
      <c r="BD203" s="129"/>
      <c r="BE203" s="129"/>
      <c r="BF203" s="129"/>
      <c r="BG203" s="129"/>
      <c r="BH203" s="129"/>
      <c r="BI203" s="129"/>
      <c r="BJ203" s="129"/>
      <c r="BK203" s="129"/>
      <c r="BL203" s="129"/>
      <c r="BM203" s="129"/>
      <c r="BN203" s="129"/>
      <c r="BO203" s="129"/>
      <c r="BP203" s="129"/>
      <c r="BQ203" s="129"/>
      <c r="BR203" s="129"/>
      <c r="BS203" s="129"/>
      <c r="BT203" s="129"/>
      <c r="BU203" s="129"/>
      <c r="BV203" s="129"/>
      <c r="BW203" s="129"/>
      <c r="BX203" s="129"/>
      <c r="BY203" s="129"/>
      <c r="BZ203" s="129"/>
      <c r="CA203" s="129"/>
      <c r="CB203" s="129"/>
      <c r="CC203" s="129"/>
      <c r="CD203" s="129"/>
      <c r="CE203" s="129"/>
      <c r="CF203" s="129"/>
      <c r="CG203" s="129"/>
      <c r="CH203" s="129"/>
      <c r="CI203" s="129"/>
      <c r="CJ203" s="129"/>
      <c r="CK203" s="129"/>
      <c r="CL203" s="129"/>
      <c r="CM203" s="129"/>
      <c r="CN203" s="129"/>
      <c r="CO203" s="129"/>
      <c r="CP203" s="129"/>
      <c r="CQ203" s="129"/>
      <c r="CR203" s="129"/>
      <c r="CS203" s="129"/>
      <c r="CT203" s="129"/>
      <c r="CU203" s="129"/>
      <c r="CV203" s="129"/>
      <c r="CW203" s="129"/>
      <c r="CX203" s="129"/>
      <c r="CY203" s="129"/>
      <c r="CZ203" s="129"/>
      <c r="DA203" s="129"/>
      <c r="DB203" s="129"/>
      <c r="DC203" s="129"/>
      <c r="DD203" s="129"/>
      <c r="DE203" s="129"/>
      <c r="DF203" s="129"/>
      <c r="DG203" s="129"/>
      <c r="DH203" s="129"/>
      <c r="DI203" s="129"/>
      <c r="DJ203" s="129"/>
      <c r="DK203" s="129"/>
      <c r="DL203" s="129"/>
      <c r="DM203" s="129"/>
      <c r="DN203" s="129"/>
      <c r="DO203" s="129"/>
      <c r="DP203" s="129"/>
      <c r="DQ203" s="129"/>
      <c r="DR203" s="129"/>
      <c r="DS203" s="129"/>
      <c r="DT203" s="129"/>
      <c r="DU203" s="129"/>
      <c r="DV203" s="129"/>
      <c r="DW203" s="129"/>
      <c r="DX203" s="129"/>
      <c r="DY203" s="129"/>
      <c r="DZ203" s="129"/>
      <c r="EA203" s="129"/>
      <c r="EB203" s="129"/>
      <c r="EC203" s="129"/>
      <c r="ED203" s="129"/>
      <c r="EE203" s="129"/>
      <c r="EF203" s="129"/>
      <c r="EG203" s="129"/>
      <c r="EH203" s="129"/>
      <c r="EI203" s="129"/>
      <c r="EJ203" s="129"/>
      <c r="EK203" s="129"/>
      <c r="EL203" s="129"/>
      <c r="EM203" s="129"/>
      <c r="EN203" s="129"/>
      <c r="EO203" s="129"/>
      <c r="EP203" s="129"/>
      <c r="EQ203" s="129"/>
      <c r="ER203" s="129"/>
      <c r="ES203" s="129"/>
      <c r="ET203" s="129"/>
      <c r="EU203" s="129"/>
      <c r="EV203" s="129"/>
      <c r="EW203" s="129"/>
      <c r="EX203" s="129"/>
      <c r="EY203" s="129"/>
      <c r="EZ203" s="129"/>
      <c r="FA203" s="129"/>
      <c r="FB203" s="129"/>
      <c r="FC203" s="129"/>
      <c r="FD203" s="129"/>
      <c r="FE203" s="129"/>
      <c r="FF203" s="129"/>
      <c r="FG203" s="129"/>
      <c r="FH203" s="129"/>
      <c r="FI203" s="129"/>
      <c r="FJ203" s="129"/>
      <c r="FK203" s="129"/>
      <c r="FL203" s="129"/>
      <c r="FM203" s="129"/>
      <c r="FN203" s="129"/>
      <c r="FO203" s="129"/>
      <c r="FP203" s="129"/>
      <c r="FQ203" s="129"/>
      <c r="FR203" s="129"/>
      <c r="FS203" s="129"/>
      <c r="FT203" s="129"/>
      <c r="FU203" s="129"/>
      <c r="FV203" s="129"/>
      <c r="FW203" s="129"/>
      <c r="FX203" s="129"/>
      <c r="FY203" s="129"/>
      <c r="FZ203" s="129"/>
      <c r="GA203" s="129"/>
      <c r="GB203" s="129"/>
      <c r="GC203" s="129"/>
      <c r="GD203" s="129"/>
      <c r="GE203" s="129"/>
      <c r="GF203" s="129"/>
      <c r="GG203" s="129"/>
      <c r="GH203" s="129"/>
      <c r="GI203" s="129"/>
      <c r="GJ203" s="129"/>
      <c r="GK203" s="129"/>
      <c r="GL203" s="129"/>
      <c r="GM203" s="129"/>
      <c r="GN203" s="129"/>
      <c r="GO203" s="129"/>
      <c r="GP203" s="129"/>
      <c r="GQ203" s="129"/>
      <c r="GR203" s="129"/>
      <c r="GS203" s="129"/>
      <c r="GT203" s="129"/>
      <c r="GU203" s="129"/>
      <c r="GV203" s="129"/>
      <c r="GW203" s="129"/>
      <c r="GX203" s="129"/>
      <c r="GY203" s="129"/>
      <c r="GZ203" s="129"/>
      <c r="HA203" s="129"/>
      <c r="HB203" s="129"/>
      <c r="HC203" s="129"/>
      <c r="HD203" s="129"/>
      <c r="HE203" s="129"/>
      <c r="HF203" s="129"/>
      <c r="HG203" s="129"/>
      <c r="HH203" s="129"/>
      <c r="HI203" s="129"/>
    </row>
    <row r="204" spans="1:217" x14ac:dyDescent="0.25">
      <c r="A204" s="120"/>
      <c r="B204" s="102">
        <f t="shared" si="12"/>
        <v>203</v>
      </c>
      <c r="C204" s="110">
        <v>40179</v>
      </c>
      <c r="D204" s="111">
        <v>0.75</v>
      </c>
      <c r="E204" s="112">
        <f t="shared" si="10"/>
        <v>1.0075000000000001</v>
      </c>
      <c r="F204" s="112">
        <f>ROUND(PRODUCT(E204:$E$356),6)</f>
        <v>1.9698640000000001</v>
      </c>
      <c r="G204" s="155"/>
      <c r="H204" s="114">
        <f t="shared" si="11"/>
        <v>0</v>
      </c>
      <c r="I204" s="121"/>
      <c r="J204" s="120"/>
      <c r="K204" s="62"/>
      <c r="L204" s="109"/>
      <c r="M204" s="129"/>
      <c r="N204" s="129"/>
      <c r="O204" s="129"/>
      <c r="P204" s="129"/>
      <c r="Q204" s="129"/>
      <c r="R204" s="129"/>
      <c r="S204" s="129"/>
      <c r="T204" s="129"/>
      <c r="U204" s="129"/>
      <c r="V204" s="129"/>
      <c r="W204" s="129"/>
      <c r="X204" s="129"/>
      <c r="Y204" s="129"/>
      <c r="Z204" s="129"/>
      <c r="AA204" s="129"/>
      <c r="AB204" s="129"/>
      <c r="AC204" s="129"/>
      <c r="AD204" s="129"/>
      <c r="AE204" s="129"/>
      <c r="AF204" s="129"/>
      <c r="AG204" s="129"/>
      <c r="AH204" s="129"/>
      <c r="AI204" s="129"/>
      <c r="AJ204" s="129"/>
      <c r="AK204" s="129"/>
      <c r="AL204" s="129"/>
      <c r="AM204" s="129"/>
      <c r="AN204" s="129"/>
      <c r="AO204" s="129"/>
      <c r="AP204" s="129"/>
      <c r="AQ204" s="129"/>
      <c r="AR204" s="129"/>
      <c r="AS204" s="129"/>
      <c r="AT204" s="129"/>
      <c r="AU204" s="129"/>
      <c r="AV204" s="129"/>
      <c r="AW204" s="129"/>
      <c r="AX204" s="129"/>
      <c r="AY204" s="129"/>
      <c r="AZ204" s="129"/>
      <c r="BA204" s="129"/>
      <c r="BB204" s="129"/>
      <c r="BC204" s="129"/>
      <c r="BD204" s="129"/>
      <c r="BE204" s="129"/>
      <c r="BF204" s="129"/>
      <c r="BG204" s="129"/>
      <c r="BH204" s="129"/>
      <c r="BI204" s="129"/>
      <c r="BJ204" s="129"/>
      <c r="BK204" s="129"/>
      <c r="BL204" s="129"/>
      <c r="BM204" s="129"/>
      <c r="BN204" s="129"/>
      <c r="BO204" s="129"/>
      <c r="BP204" s="129"/>
      <c r="BQ204" s="129"/>
      <c r="BR204" s="129"/>
      <c r="BS204" s="129"/>
      <c r="BT204" s="129"/>
      <c r="BU204" s="129"/>
      <c r="BV204" s="129"/>
      <c r="BW204" s="129"/>
      <c r="BX204" s="129"/>
      <c r="BY204" s="129"/>
      <c r="BZ204" s="129"/>
      <c r="CA204" s="129"/>
      <c r="CB204" s="129"/>
      <c r="CC204" s="129"/>
      <c r="CD204" s="129"/>
      <c r="CE204" s="129"/>
      <c r="CF204" s="129"/>
      <c r="CG204" s="129"/>
      <c r="CH204" s="129"/>
      <c r="CI204" s="129"/>
      <c r="CJ204" s="129"/>
      <c r="CK204" s="129"/>
      <c r="CL204" s="129"/>
      <c r="CM204" s="129"/>
      <c r="CN204" s="129"/>
      <c r="CO204" s="129"/>
      <c r="CP204" s="129"/>
      <c r="CQ204" s="129"/>
      <c r="CR204" s="129"/>
      <c r="CS204" s="129"/>
      <c r="CT204" s="129"/>
      <c r="CU204" s="129"/>
      <c r="CV204" s="129"/>
      <c r="CW204" s="129"/>
      <c r="CX204" s="129"/>
      <c r="CY204" s="129"/>
      <c r="CZ204" s="129"/>
      <c r="DA204" s="129"/>
      <c r="DB204" s="129"/>
      <c r="DC204" s="129"/>
      <c r="DD204" s="129"/>
      <c r="DE204" s="129"/>
      <c r="DF204" s="129"/>
      <c r="DG204" s="129"/>
      <c r="DH204" s="129"/>
      <c r="DI204" s="129"/>
      <c r="DJ204" s="129"/>
      <c r="DK204" s="129"/>
      <c r="DL204" s="129"/>
      <c r="DM204" s="129"/>
      <c r="DN204" s="129"/>
      <c r="DO204" s="129"/>
      <c r="DP204" s="129"/>
      <c r="DQ204" s="129"/>
      <c r="DR204" s="129"/>
      <c r="DS204" s="129"/>
      <c r="DT204" s="129"/>
      <c r="DU204" s="129"/>
      <c r="DV204" s="129"/>
      <c r="DW204" s="129"/>
      <c r="DX204" s="129"/>
      <c r="DY204" s="129"/>
      <c r="DZ204" s="129"/>
      <c r="EA204" s="129"/>
      <c r="EB204" s="129"/>
      <c r="EC204" s="129"/>
      <c r="ED204" s="129"/>
      <c r="EE204" s="129"/>
      <c r="EF204" s="129"/>
      <c r="EG204" s="129"/>
      <c r="EH204" s="129"/>
      <c r="EI204" s="129"/>
      <c r="EJ204" s="129"/>
      <c r="EK204" s="129"/>
      <c r="EL204" s="129"/>
      <c r="EM204" s="129"/>
      <c r="EN204" s="129"/>
      <c r="EO204" s="129"/>
      <c r="EP204" s="129"/>
      <c r="EQ204" s="129"/>
      <c r="ER204" s="129"/>
      <c r="ES204" s="129"/>
      <c r="ET204" s="129"/>
      <c r="EU204" s="129"/>
      <c r="EV204" s="129"/>
      <c r="EW204" s="129"/>
      <c r="EX204" s="129"/>
      <c r="EY204" s="129"/>
      <c r="EZ204" s="129"/>
      <c r="FA204" s="129"/>
      <c r="FB204" s="129"/>
      <c r="FC204" s="129"/>
      <c r="FD204" s="129"/>
      <c r="FE204" s="129"/>
      <c r="FF204" s="129"/>
      <c r="FG204" s="129"/>
      <c r="FH204" s="129"/>
      <c r="FI204" s="129"/>
      <c r="FJ204" s="129"/>
      <c r="FK204" s="129"/>
      <c r="FL204" s="129"/>
      <c r="FM204" s="129"/>
      <c r="FN204" s="129"/>
      <c r="FO204" s="129"/>
      <c r="FP204" s="129"/>
      <c r="FQ204" s="129"/>
      <c r="FR204" s="129"/>
      <c r="FS204" s="129"/>
      <c r="FT204" s="129"/>
      <c r="FU204" s="129"/>
      <c r="FV204" s="129"/>
      <c r="FW204" s="129"/>
      <c r="FX204" s="129"/>
      <c r="FY204" s="129"/>
      <c r="FZ204" s="129"/>
      <c r="GA204" s="129"/>
      <c r="GB204" s="129"/>
      <c r="GC204" s="129"/>
      <c r="GD204" s="129"/>
      <c r="GE204" s="129"/>
      <c r="GF204" s="129"/>
      <c r="GG204" s="129"/>
      <c r="GH204" s="129"/>
      <c r="GI204" s="129"/>
      <c r="GJ204" s="129"/>
      <c r="GK204" s="129"/>
      <c r="GL204" s="129"/>
      <c r="GM204" s="129"/>
      <c r="GN204" s="129"/>
      <c r="GO204" s="129"/>
      <c r="GP204" s="129"/>
      <c r="GQ204" s="129"/>
      <c r="GR204" s="129"/>
      <c r="GS204" s="129"/>
      <c r="GT204" s="129"/>
      <c r="GU204" s="129"/>
      <c r="GV204" s="129"/>
      <c r="GW204" s="129"/>
      <c r="GX204" s="129"/>
      <c r="GY204" s="129"/>
      <c r="GZ204" s="129"/>
      <c r="HA204" s="129"/>
      <c r="HB204" s="129"/>
      <c r="HC204" s="129"/>
      <c r="HD204" s="129"/>
      <c r="HE204" s="129"/>
      <c r="HF204" s="129"/>
      <c r="HG204" s="129"/>
      <c r="HH204" s="129"/>
      <c r="HI204" s="129"/>
    </row>
    <row r="205" spans="1:217" x14ac:dyDescent="0.25">
      <c r="A205" s="120"/>
      <c r="B205" s="102">
        <f t="shared" si="12"/>
        <v>204</v>
      </c>
      <c r="C205" s="110">
        <v>40210</v>
      </c>
      <c r="D205" s="111">
        <v>0.78</v>
      </c>
      <c r="E205" s="112">
        <f t="shared" si="10"/>
        <v>1.0078</v>
      </c>
      <c r="F205" s="112">
        <f>ROUND(PRODUCT(E205:$E$356),6)</f>
        <v>1.9552</v>
      </c>
      <c r="G205" s="155"/>
      <c r="H205" s="114">
        <f t="shared" si="11"/>
        <v>0</v>
      </c>
      <c r="I205" s="121"/>
      <c r="J205" s="120"/>
      <c r="K205" s="62"/>
      <c r="L205" s="109"/>
      <c r="M205" s="129"/>
      <c r="N205" s="129"/>
      <c r="O205" s="129"/>
      <c r="P205" s="129"/>
      <c r="Q205" s="129"/>
      <c r="R205" s="129"/>
      <c r="S205" s="129"/>
      <c r="T205" s="129"/>
      <c r="U205" s="129"/>
      <c r="V205" s="129"/>
      <c r="W205" s="129"/>
      <c r="X205" s="129"/>
      <c r="Y205" s="129"/>
      <c r="Z205" s="129"/>
      <c r="AA205" s="129"/>
      <c r="AB205" s="129"/>
      <c r="AC205" s="129"/>
      <c r="AD205" s="129"/>
      <c r="AE205" s="129"/>
      <c r="AF205" s="129"/>
      <c r="AG205" s="129"/>
      <c r="AH205" s="129"/>
      <c r="AI205" s="129"/>
      <c r="AJ205" s="129"/>
      <c r="AK205" s="129"/>
      <c r="AL205" s="129"/>
      <c r="AM205" s="129"/>
      <c r="AN205" s="129"/>
      <c r="AO205" s="129"/>
      <c r="AP205" s="129"/>
      <c r="AQ205" s="129"/>
      <c r="AR205" s="129"/>
      <c r="AS205" s="129"/>
      <c r="AT205" s="129"/>
      <c r="AU205" s="129"/>
      <c r="AV205" s="129"/>
      <c r="AW205" s="129"/>
      <c r="AX205" s="129"/>
      <c r="AY205" s="129"/>
      <c r="AZ205" s="129"/>
      <c r="BA205" s="129"/>
      <c r="BB205" s="129"/>
      <c r="BC205" s="129"/>
      <c r="BD205" s="129"/>
      <c r="BE205" s="129"/>
      <c r="BF205" s="129"/>
      <c r="BG205" s="129"/>
      <c r="BH205" s="129"/>
      <c r="BI205" s="129"/>
      <c r="BJ205" s="129"/>
      <c r="BK205" s="129"/>
      <c r="BL205" s="129"/>
      <c r="BM205" s="129"/>
      <c r="BN205" s="129"/>
      <c r="BO205" s="129"/>
      <c r="BP205" s="129"/>
      <c r="BQ205" s="129"/>
      <c r="BR205" s="129"/>
      <c r="BS205" s="129"/>
      <c r="BT205" s="129"/>
      <c r="BU205" s="129"/>
      <c r="BV205" s="129"/>
      <c r="BW205" s="129"/>
      <c r="BX205" s="129"/>
      <c r="BY205" s="129"/>
      <c r="BZ205" s="129"/>
      <c r="CA205" s="129"/>
      <c r="CB205" s="129"/>
      <c r="CC205" s="129"/>
      <c r="CD205" s="129"/>
      <c r="CE205" s="129"/>
      <c r="CF205" s="129"/>
      <c r="CG205" s="129"/>
      <c r="CH205" s="129"/>
      <c r="CI205" s="129"/>
      <c r="CJ205" s="129"/>
      <c r="CK205" s="129"/>
      <c r="CL205" s="129"/>
      <c r="CM205" s="129"/>
      <c r="CN205" s="129"/>
      <c r="CO205" s="129"/>
      <c r="CP205" s="129"/>
      <c r="CQ205" s="129"/>
      <c r="CR205" s="129"/>
      <c r="CS205" s="129"/>
      <c r="CT205" s="129"/>
      <c r="CU205" s="129"/>
      <c r="CV205" s="129"/>
      <c r="CW205" s="129"/>
      <c r="CX205" s="129"/>
      <c r="CY205" s="129"/>
      <c r="CZ205" s="129"/>
      <c r="DA205" s="129"/>
      <c r="DB205" s="129"/>
      <c r="DC205" s="129"/>
      <c r="DD205" s="129"/>
      <c r="DE205" s="129"/>
      <c r="DF205" s="129"/>
      <c r="DG205" s="129"/>
      <c r="DH205" s="129"/>
      <c r="DI205" s="129"/>
      <c r="DJ205" s="129"/>
      <c r="DK205" s="129"/>
      <c r="DL205" s="129"/>
      <c r="DM205" s="129"/>
      <c r="DN205" s="129"/>
      <c r="DO205" s="129"/>
      <c r="DP205" s="129"/>
      <c r="DQ205" s="129"/>
      <c r="DR205" s="129"/>
      <c r="DS205" s="129"/>
      <c r="DT205" s="129"/>
      <c r="DU205" s="129"/>
      <c r="DV205" s="129"/>
      <c r="DW205" s="129"/>
      <c r="DX205" s="129"/>
      <c r="DY205" s="129"/>
      <c r="DZ205" s="129"/>
      <c r="EA205" s="129"/>
      <c r="EB205" s="129"/>
      <c r="EC205" s="129"/>
      <c r="ED205" s="129"/>
      <c r="EE205" s="129"/>
      <c r="EF205" s="129"/>
      <c r="EG205" s="129"/>
      <c r="EH205" s="129"/>
      <c r="EI205" s="129"/>
      <c r="EJ205" s="129"/>
      <c r="EK205" s="129"/>
      <c r="EL205" s="129"/>
      <c r="EM205" s="129"/>
      <c r="EN205" s="129"/>
      <c r="EO205" s="129"/>
      <c r="EP205" s="129"/>
      <c r="EQ205" s="129"/>
      <c r="ER205" s="129"/>
      <c r="ES205" s="129"/>
      <c r="ET205" s="129"/>
      <c r="EU205" s="129"/>
      <c r="EV205" s="129"/>
      <c r="EW205" s="129"/>
      <c r="EX205" s="129"/>
      <c r="EY205" s="129"/>
      <c r="EZ205" s="129"/>
      <c r="FA205" s="129"/>
      <c r="FB205" s="129"/>
      <c r="FC205" s="129"/>
      <c r="FD205" s="129"/>
      <c r="FE205" s="129"/>
      <c r="FF205" s="129"/>
      <c r="FG205" s="129"/>
      <c r="FH205" s="129"/>
      <c r="FI205" s="129"/>
      <c r="FJ205" s="129"/>
      <c r="FK205" s="129"/>
      <c r="FL205" s="129"/>
      <c r="FM205" s="129"/>
      <c r="FN205" s="129"/>
      <c r="FO205" s="129"/>
      <c r="FP205" s="129"/>
      <c r="FQ205" s="129"/>
      <c r="FR205" s="129"/>
      <c r="FS205" s="129"/>
      <c r="FT205" s="129"/>
      <c r="FU205" s="129"/>
      <c r="FV205" s="129"/>
      <c r="FW205" s="129"/>
      <c r="FX205" s="129"/>
      <c r="FY205" s="129"/>
      <c r="FZ205" s="129"/>
      <c r="GA205" s="129"/>
      <c r="GB205" s="129"/>
      <c r="GC205" s="129"/>
      <c r="GD205" s="129"/>
      <c r="GE205" s="129"/>
      <c r="GF205" s="129"/>
      <c r="GG205" s="129"/>
      <c r="GH205" s="129"/>
      <c r="GI205" s="129"/>
      <c r="GJ205" s="129"/>
      <c r="GK205" s="129"/>
      <c r="GL205" s="129"/>
      <c r="GM205" s="129"/>
      <c r="GN205" s="129"/>
      <c r="GO205" s="129"/>
      <c r="GP205" s="129"/>
      <c r="GQ205" s="129"/>
      <c r="GR205" s="129"/>
      <c r="GS205" s="129"/>
      <c r="GT205" s="129"/>
      <c r="GU205" s="129"/>
      <c r="GV205" s="129"/>
      <c r="GW205" s="129"/>
      <c r="GX205" s="129"/>
      <c r="GY205" s="129"/>
      <c r="GZ205" s="129"/>
      <c r="HA205" s="129"/>
      <c r="HB205" s="129"/>
      <c r="HC205" s="129"/>
      <c r="HD205" s="129"/>
      <c r="HE205" s="129"/>
      <c r="HF205" s="129"/>
      <c r="HG205" s="129"/>
      <c r="HH205" s="129"/>
      <c r="HI205" s="129"/>
    </row>
    <row r="206" spans="1:217" x14ac:dyDescent="0.25">
      <c r="A206" s="120"/>
      <c r="B206" s="102">
        <f t="shared" si="12"/>
        <v>205</v>
      </c>
      <c r="C206" s="110">
        <v>40238</v>
      </c>
      <c r="D206" s="111">
        <v>0.52</v>
      </c>
      <c r="E206" s="112">
        <f t="shared" si="10"/>
        <v>1.0052000000000001</v>
      </c>
      <c r="F206" s="112">
        <f>ROUND(PRODUCT(E206:$E$356),6)</f>
        <v>1.940067</v>
      </c>
      <c r="G206" s="155"/>
      <c r="H206" s="114">
        <f t="shared" si="11"/>
        <v>0</v>
      </c>
      <c r="I206" s="121"/>
      <c r="J206" s="120"/>
      <c r="K206" s="62"/>
      <c r="L206" s="109"/>
      <c r="M206" s="129"/>
      <c r="N206" s="129"/>
      <c r="O206" s="129"/>
      <c r="P206" s="129"/>
      <c r="Q206" s="129"/>
      <c r="R206" s="129"/>
      <c r="S206" s="129"/>
      <c r="T206" s="129"/>
      <c r="U206" s="129"/>
      <c r="V206" s="129"/>
      <c r="W206" s="129"/>
      <c r="X206" s="129"/>
      <c r="Y206" s="129"/>
      <c r="Z206" s="129"/>
      <c r="AA206" s="129"/>
      <c r="AB206" s="129"/>
      <c r="AC206" s="129"/>
      <c r="AD206" s="129"/>
      <c r="AE206" s="129"/>
      <c r="AF206" s="129"/>
      <c r="AG206" s="129"/>
      <c r="AH206" s="129"/>
      <c r="AI206" s="129"/>
      <c r="AJ206" s="129"/>
      <c r="AK206" s="129"/>
      <c r="AL206" s="129"/>
      <c r="AM206" s="129"/>
      <c r="AN206" s="129"/>
      <c r="AO206" s="129"/>
      <c r="AP206" s="129"/>
      <c r="AQ206" s="129"/>
      <c r="AR206" s="129"/>
      <c r="AS206" s="129"/>
      <c r="AT206" s="129"/>
      <c r="AU206" s="129"/>
      <c r="AV206" s="129"/>
      <c r="AW206" s="129"/>
      <c r="AX206" s="129"/>
      <c r="AY206" s="129"/>
      <c r="AZ206" s="129"/>
      <c r="BA206" s="129"/>
      <c r="BB206" s="129"/>
      <c r="BC206" s="129"/>
      <c r="BD206" s="129"/>
      <c r="BE206" s="129"/>
      <c r="BF206" s="129"/>
      <c r="BG206" s="129"/>
      <c r="BH206" s="129"/>
      <c r="BI206" s="129"/>
      <c r="BJ206" s="129"/>
      <c r="BK206" s="129"/>
      <c r="BL206" s="129"/>
      <c r="BM206" s="129"/>
      <c r="BN206" s="129"/>
      <c r="BO206" s="129"/>
      <c r="BP206" s="129"/>
      <c r="BQ206" s="129"/>
      <c r="BR206" s="129"/>
      <c r="BS206" s="129"/>
      <c r="BT206" s="129"/>
      <c r="BU206" s="129"/>
      <c r="BV206" s="129"/>
      <c r="BW206" s="129"/>
      <c r="BX206" s="129"/>
      <c r="BY206" s="129"/>
      <c r="BZ206" s="129"/>
      <c r="CA206" s="129"/>
      <c r="CB206" s="129"/>
      <c r="CC206" s="129"/>
      <c r="CD206" s="129"/>
      <c r="CE206" s="129"/>
      <c r="CF206" s="129"/>
      <c r="CG206" s="129"/>
      <c r="CH206" s="129"/>
      <c r="CI206" s="129"/>
      <c r="CJ206" s="129"/>
      <c r="CK206" s="129"/>
      <c r="CL206" s="129"/>
      <c r="CM206" s="129"/>
      <c r="CN206" s="129"/>
      <c r="CO206" s="129"/>
      <c r="CP206" s="129"/>
      <c r="CQ206" s="129"/>
      <c r="CR206" s="129"/>
      <c r="CS206" s="129"/>
      <c r="CT206" s="129"/>
      <c r="CU206" s="129"/>
      <c r="CV206" s="129"/>
      <c r="CW206" s="129"/>
      <c r="CX206" s="129"/>
      <c r="CY206" s="129"/>
      <c r="CZ206" s="129"/>
      <c r="DA206" s="129"/>
      <c r="DB206" s="129"/>
      <c r="DC206" s="129"/>
      <c r="DD206" s="129"/>
      <c r="DE206" s="129"/>
      <c r="DF206" s="129"/>
      <c r="DG206" s="129"/>
      <c r="DH206" s="129"/>
      <c r="DI206" s="129"/>
      <c r="DJ206" s="129"/>
      <c r="DK206" s="129"/>
      <c r="DL206" s="129"/>
      <c r="DM206" s="129"/>
      <c r="DN206" s="129"/>
      <c r="DO206" s="129"/>
      <c r="DP206" s="129"/>
      <c r="DQ206" s="129"/>
      <c r="DR206" s="129"/>
      <c r="DS206" s="129"/>
      <c r="DT206" s="129"/>
      <c r="DU206" s="129"/>
      <c r="DV206" s="129"/>
      <c r="DW206" s="129"/>
      <c r="DX206" s="129"/>
      <c r="DY206" s="129"/>
      <c r="DZ206" s="129"/>
      <c r="EA206" s="129"/>
      <c r="EB206" s="129"/>
      <c r="EC206" s="129"/>
      <c r="ED206" s="129"/>
      <c r="EE206" s="129"/>
      <c r="EF206" s="129"/>
      <c r="EG206" s="129"/>
      <c r="EH206" s="129"/>
      <c r="EI206" s="129"/>
      <c r="EJ206" s="129"/>
      <c r="EK206" s="129"/>
      <c r="EL206" s="129"/>
      <c r="EM206" s="129"/>
      <c r="EN206" s="129"/>
      <c r="EO206" s="129"/>
      <c r="EP206" s="129"/>
      <c r="EQ206" s="129"/>
      <c r="ER206" s="129"/>
      <c r="ES206" s="129"/>
      <c r="ET206" s="129"/>
      <c r="EU206" s="129"/>
      <c r="EV206" s="129"/>
      <c r="EW206" s="129"/>
      <c r="EX206" s="129"/>
      <c r="EY206" s="129"/>
      <c r="EZ206" s="129"/>
      <c r="FA206" s="129"/>
      <c r="FB206" s="129"/>
      <c r="FC206" s="129"/>
      <c r="FD206" s="129"/>
      <c r="FE206" s="129"/>
      <c r="FF206" s="129"/>
      <c r="FG206" s="129"/>
      <c r="FH206" s="129"/>
      <c r="FI206" s="129"/>
      <c r="FJ206" s="129"/>
      <c r="FK206" s="129"/>
      <c r="FL206" s="129"/>
      <c r="FM206" s="129"/>
      <c r="FN206" s="129"/>
      <c r="FO206" s="129"/>
      <c r="FP206" s="129"/>
      <c r="FQ206" s="129"/>
      <c r="FR206" s="129"/>
      <c r="FS206" s="129"/>
      <c r="FT206" s="129"/>
      <c r="FU206" s="129"/>
      <c r="FV206" s="129"/>
      <c r="FW206" s="129"/>
      <c r="FX206" s="129"/>
      <c r="FY206" s="129"/>
      <c r="FZ206" s="129"/>
      <c r="GA206" s="129"/>
      <c r="GB206" s="129"/>
      <c r="GC206" s="129"/>
      <c r="GD206" s="129"/>
      <c r="GE206" s="129"/>
      <c r="GF206" s="129"/>
      <c r="GG206" s="129"/>
      <c r="GH206" s="129"/>
      <c r="GI206" s="129"/>
      <c r="GJ206" s="129"/>
      <c r="GK206" s="129"/>
      <c r="GL206" s="129"/>
      <c r="GM206" s="129"/>
      <c r="GN206" s="129"/>
      <c r="GO206" s="129"/>
      <c r="GP206" s="129"/>
      <c r="GQ206" s="129"/>
      <c r="GR206" s="129"/>
      <c r="GS206" s="129"/>
      <c r="GT206" s="129"/>
      <c r="GU206" s="129"/>
      <c r="GV206" s="129"/>
      <c r="GW206" s="129"/>
      <c r="GX206" s="129"/>
      <c r="GY206" s="129"/>
      <c r="GZ206" s="129"/>
      <c r="HA206" s="129"/>
      <c r="HB206" s="129"/>
      <c r="HC206" s="129"/>
      <c r="HD206" s="129"/>
      <c r="HE206" s="129"/>
      <c r="HF206" s="129"/>
      <c r="HG206" s="129"/>
      <c r="HH206" s="129"/>
      <c r="HI206" s="129"/>
    </row>
    <row r="207" spans="1:217" x14ac:dyDescent="0.25">
      <c r="A207" s="120"/>
      <c r="B207" s="102">
        <f t="shared" si="12"/>
        <v>206</v>
      </c>
      <c r="C207" s="110">
        <v>40269</v>
      </c>
      <c r="D207" s="111">
        <v>0.56999999999999995</v>
      </c>
      <c r="E207" s="112">
        <f t="shared" si="10"/>
        <v>1.0057</v>
      </c>
      <c r="F207" s="112">
        <f>ROUND(PRODUCT(E207:$E$356),6)</f>
        <v>1.9300310000000001</v>
      </c>
      <c r="G207" s="155"/>
      <c r="H207" s="114">
        <f t="shared" si="11"/>
        <v>0</v>
      </c>
      <c r="I207" s="121"/>
      <c r="J207" s="120"/>
      <c r="K207" s="62"/>
      <c r="L207" s="109"/>
      <c r="M207" s="129"/>
      <c r="N207" s="129"/>
      <c r="O207" s="129"/>
      <c r="P207" s="129"/>
      <c r="Q207" s="129"/>
      <c r="R207" s="129"/>
      <c r="S207" s="129"/>
      <c r="T207" s="129"/>
      <c r="U207" s="129"/>
      <c r="V207" s="129"/>
      <c r="W207" s="129"/>
      <c r="X207" s="129"/>
      <c r="Y207" s="129"/>
      <c r="Z207" s="129"/>
      <c r="AA207" s="129"/>
      <c r="AB207" s="129"/>
      <c r="AC207" s="129"/>
      <c r="AD207" s="129"/>
      <c r="AE207" s="129"/>
      <c r="AF207" s="129"/>
      <c r="AG207" s="129"/>
      <c r="AH207" s="129"/>
      <c r="AI207" s="129"/>
      <c r="AJ207" s="129"/>
      <c r="AK207" s="129"/>
      <c r="AL207" s="129"/>
      <c r="AM207" s="129"/>
      <c r="AN207" s="129"/>
      <c r="AO207" s="129"/>
      <c r="AP207" s="129"/>
      <c r="AQ207" s="129"/>
      <c r="AR207" s="129"/>
      <c r="AS207" s="129"/>
      <c r="AT207" s="129"/>
      <c r="AU207" s="129"/>
      <c r="AV207" s="129"/>
      <c r="AW207" s="129"/>
      <c r="AX207" s="129"/>
      <c r="AY207" s="129"/>
      <c r="AZ207" s="129"/>
      <c r="BA207" s="129"/>
      <c r="BB207" s="129"/>
      <c r="BC207" s="129"/>
      <c r="BD207" s="129"/>
      <c r="BE207" s="129"/>
      <c r="BF207" s="129"/>
      <c r="BG207" s="129"/>
      <c r="BH207" s="129"/>
      <c r="BI207" s="129"/>
      <c r="BJ207" s="129"/>
      <c r="BK207" s="129"/>
      <c r="BL207" s="129"/>
      <c r="BM207" s="129"/>
      <c r="BN207" s="129"/>
      <c r="BO207" s="129"/>
      <c r="BP207" s="129"/>
      <c r="BQ207" s="129"/>
      <c r="BR207" s="129"/>
      <c r="BS207" s="129"/>
      <c r="BT207" s="129"/>
      <c r="BU207" s="129"/>
      <c r="BV207" s="129"/>
      <c r="BW207" s="129"/>
      <c r="BX207" s="129"/>
      <c r="BY207" s="129"/>
      <c r="BZ207" s="129"/>
      <c r="CA207" s="129"/>
      <c r="CB207" s="129"/>
      <c r="CC207" s="129"/>
      <c r="CD207" s="129"/>
      <c r="CE207" s="129"/>
      <c r="CF207" s="129"/>
      <c r="CG207" s="129"/>
      <c r="CH207" s="129"/>
      <c r="CI207" s="129"/>
      <c r="CJ207" s="129"/>
      <c r="CK207" s="129"/>
      <c r="CL207" s="129"/>
      <c r="CM207" s="129"/>
      <c r="CN207" s="129"/>
      <c r="CO207" s="129"/>
      <c r="CP207" s="129"/>
      <c r="CQ207" s="129"/>
      <c r="CR207" s="129"/>
      <c r="CS207" s="129"/>
      <c r="CT207" s="129"/>
      <c r="CU207" s="129"/>
      <c r="CV207" s="129"/>
      <c r="CW207" s="129"/>
      <c r="CX207" s="129"/>
      <c r="CY207" s="129"/>
      <c r="CZ207" s="129"/>
      <c r="DA207" s="129"/>
      <c r="DB207" s="129"/>
      <c r="DC207" s="129"/>
      <c r="DD207" s="129"/>
      <c r="DE207" s="129"/>
      <c r="DF207" s="129"/>
      <c r="DG207" s="129"/>
      <c r="DH207" s="129"/>
      <c r="DI207" s="129"/>
      <c r="DJ207" s="129"/>
      <c r="DK207" s="129"/>
      <c r="DL207" s="129"/>
      <c r="DM207" s="129"/>
      <c r="DN207" s="129"/>
      <c r="DO207" s="129"/>
      <c r="DP207" s="129"/>
      <c r="DQ207" s="129"/>
      <c r="DR207" s="129"/>
      <c r="DS207" s="129"/>
      <c r="DT207" s="129"/>
      <c r="DU207" s="129"/>
      <c r="DV207" s="129"/>
      <c r="DW207" s="129"/>
      <c r="DX207" s="129"/>
      <c r="DY207" s="129"/>
      <c r="DZ207" s="129"/>
      <c r="EA207" s="129"/>
      <c r="EB207" s="129"/>
      <c r="EC207" s="129"/>
      <c r="ED207" s="129"/>
      <c r="EE207" s="129"/>
      <c r="EF207" s="129"/>
      <c r="EG207" s="129"/>
      <c r="EH207" s="129"/>
      <c r="EI207" s="129"/>
      <c r="EJ207" s="129"/>
      <c r="EK207" s="129"/>
      <c r="EL207" s="129"/>
      <c r="EM207" s="129"/>
      <c r="EN207" s="129"/>
      <c r="EO207" s="129"/>
      <c r="EP207" s="129"/>
      <c r="EQ207" s="129"/>
      <c r="ER207" s="129"/>
      <c r="ES207" s="129"/>
      <c r="ET207" s="129"/>
      <c r="EU207" s="129"/>
      <c r="EV207" s="129"/>
      <c r="EW207" s="129"/>
      <c r="EX207" s="129"/>
      <c r="EY207" s="129"/>
      <c r="EZ207" s="129"/>
      <c r="FA207" s="129"/>
      <c r="FB207" s="129"/>
      <c r="FC207" s="129"/>
      <c r="FD207" s="129"/>
      <c r="FE207" s="129"/>
      <c r="FF207" s="129"/>
      <c r="FG207" s="129"/>
      <c r="FH207" s="129"/>
      <c r="FI207" s="129"/>
      <c r="FJ207" s="129"/>
      <c r="FK207" s="129"/>
      <c r="FL207" s="129"/>
      <c r="FM207" s="129"/>
      <c r="FN207" s="129"/>
      <c r="FO207" s="129"/>
      <c r="FP207" s="129"/>
      <c r="FQ207" s="129"/>
      <c r="FR207" s="129"/>
      <c r="FS207" s="129"/>
      <c r="FT207" s="129"/>
      <c r="FU207" s="129"/>
      <c r="FV207" s="129"/>
      <c r="FW207" s="129"/>
      <c r="FX207" s="129"/>
      <c r="FY207" s="129"/>
      <c r="FZ207" s="129"/>
      <c r="GA207" s="129"/>
      <c r="GB207" s="129"/>
      <c r="GC207" s="129"/>
      <c r="GD207" s="129"/>
      <c r="GE207" s="129"/>
      <c r="GF207" s="129"/>
      <c r="GG207" s="129"/>
      <c r="GH207" s="129"/>
      <c r="GI207" s="129"/>
      <c r="GJ207" s="129"/>
      <c r="GK207" s="129"/>
      <c r="GL207" s="129"/>
      <c r="GM207" s="129"/>
      <c r="GN207" s="129"/>
      <c r="GO207" s="129"/>
      <c r="GP207" s="129"/>
      <c r="GQ207" s="129"/>
      <c r="GR207" s="129"/>
      <c r="GS207" s="129"/>
      <c r="GT207" s="129"/>
      <c r="GU207" s="129"/>
      <c r="GV207" s="129"/>
      <c r="GW207" s="129"/>
      <c r="GX207" s="129"/>
      <c r="GY207" s="129"/>
      <c r="GZ207" s="129"/>
      <c r="HA207" s="129"/>
      <c r="HB207" s="129"/>
      <c r="HC207" s="129"/>
      <c r="HD207" s="129"/>
      <c r="HE207" s="129"/>
      <c r="HF207" s="129"/>
      <c r="HG207" s="129"/>
      <c r="HH207" s="129"/>
      <c r="HI207" s="129"/>
    </row>
    <row r="208" spans="1:217" x14ac:dyDescent="0.25">
      <c r="A208" s="120"/>
      <c r="B208" s="102">
        <f t="shared" si="12"/>
        <v>207</v>
      </c>
      <c r="C208" s="110">
        <v>40299</v>
      </c>
      <c r="D208" s="111">
        <v>0.43</v>
      </c>
      <c r="E208" s="112">
        <f t="shared" si="10"/>
        <v>1.0043</v>
      </c>
      <c r="F208" s="112">
        <f>ROUND(PRODUCT(E208:$E$356),6)</f>
        <v>1.919092</v>
      </c>
      <c r="G208" s="155"/>
      <c r="H208" s="114">
        <f t="shared" si="11"/>
        <v>0</v>
      </c>
      <c r="I208" s="121"/>
      <c r="J208" s="120"/>
      <c r="K208" s="62"/>
      <c r="L208" s="109"/>
      <c r="M208" s="129"/>
      <c r="N208" s="129"/>
      <c r="O208" s="129"/>
      <c r="P208" s="129"/>
      <c r="Q208" s="129"/>
      <c r="R208" s="129"/>
      <c r="S208" s="129"/>
      <c r="T208" s="129"/>
      <c r="U208" s="129"/>
      <c r="V208" s="129"/>
      <c r="W208" s="129"/>
      <c r="X208" s="129"/>
      <c r="Y208" s="129"/>
      <c r="Z208" s="129"/>
      <c r="AA208" s="129"/>
      <c r="AB208" s="129"/>
      <c r="AC208" s="129"/>
      <c r="AD208" s="129"/>
      <c r="AE208" s="129"/>
      <c r="AF208" s="129"/>
      <c r="AG208" s="129"/>
      <c r="AH208" s="129"/>
      <c r="AI208" s="129"/>
      <c r="AJ208" s="129"/>
      <c r="AK208" s="129"/>
      <c r="AL208" s="129"/>
      <c r="AM208" s="129"/>
      <c r="AN208" s="129"/>
      <c r="AO208" s="129"/>
      <c r="AP208" s="129"/>
      <c r="AQ208" s="129"/>
      <c r="AR208" s="129"/>
      <c r="AS208" s="129"/>
      <c r="AT208" s="129"/>
      <c r="AU208" s="129"/>
      <c r="AV208" s="129"/>
      <c r="AW208" s="129"/>
      <c r="AX208" s="129"/>
      <c r="AY208" s="129"/>
      <c r="AZ208" s="129"/>
      <c r="BA208" s="129"/>
      <c r="BB208" s="129"/>
      <c r="BC208" s="129"/>
      <c r="BD208" s="129"/>
      <c r="BE208" s="129"/>
      <c r="BF208" s="129"/>
      <c r="BG208" s="129"/>
      <c r="BH208" s="129"/>
      <c r="BI208" s="129"/>
      <c r="BJ208" s="129"/>
      <c r="BK208" s="129"/>
      <c r="BL208" s="129"/>
      <c r="BM208" s="129"/>
      <c r="BN208" s="129"/>
      <c r="BO208" s="129"/>
      <c r="BP208" s="129"/>
      <c r="BQ208" s="129"/>
      <c r="BR208" s="129"/>
      <c r="BS208" s="129"/>
      <c r="BT208" s="129"/>
      <c r="BU208" s="129"/>
      <c r="BV208" s="129"/>
      <c r="BW208" s="129"/>
      <c r="BX208" s="129"/>
      <c r="BY208" s="129"/>
      <c r="BZ208" s="129"/>
      <c r="CA208" s="129"/>
      <c r="CB208" s="129"/>
      <c r="CC208" s="129"/>
      <c r="CD208" s="129"/>
      <c r="CE208" s="129"/>
      <c r="CF208" s="129"/>
      <c r="CG208" s="129"/>
      <c r="CH208" s="129"/>
      <c r="CI208" s="129"/>
      <c r="CJ208" s="129"/>
      <c r="CK208" s="129"/>
      <c r="CL208" s="129"/>
      <c r="CM208" s="129"/>
      <c r="CN208" s="129"/>
      <c r="CO208" s="129"/>
      <c r="CP208" s="129"/>
      <c r="CQ208" s="129"/>
      <c r="CR208" s="129"/>
      <c r="CS208" s="129"/>
      <c r="CT208" s="129"/>
      <c r="CU208" s="129"/>
      <c r="CV208" s="129"/>
      <c r="CW208" s="129"/>
      <c r="CX208" s="129"/>
      <c r="CY208" s="129"/>
      <c r="CZ208" s="129"/>
      <c r="DA208" s="129"/>
      <c r="DB208" s="129"/>
      <c r="DC208" s="129"/>
      <c r="DD208" s="129"/>
      <c r="DE208" s="129"/>
      <c r="DF208" s="129"/>
      <c r="DG208" s="129"/>
      <c r="DH208" s="129"/>
      <c r="DI208" s="129"/>
      <c r="DJ208" s="129"/>
      <c r="DK208" s="129"/>
      <c r="DL208" s="129"/>
      <c r="DM208" s="129"/>
      <c r="DN208" s="129"/>
      <c r="DO208" s="129"/>
      <c r="DP208" s="129"/>
      <c r="DQ208" s="129"/>
      <c r="DR208" s="129"/>
      <c r="DS208" s="129"/>
      <c r="DT208" s="129"/>
      <c r="DU208" s="129"/>
      <c r="DV208" s="129"/>
      <c r="DW208" s="129"/>
      <c r="DX208" s="129"/>
      <c r="DY208" s="129"/>
      <c r="DZ208" s="129"/>
      <c r="EA208" s="129"/>
      <c r="EB208" s="129"/>
      <c r="EC208" s="129"/>
      <c r="ED208" s="129"/>
      <c r="EE208" s="129"/>
      <c r="EF208" s="129"/>
      <c r="EG208" s="129"/>
      <c r="EH208" s="129"/>
      <c r="EI208" s="129"/>
      <c r="EJ208" s="129"/>
      <c r="EK208" s="129"/>
      <c r="EL208" s="129"/>
      <c r="EM208" s="129"/>
      <c r="EN208" s="129"/>
      <c r="EO208" s="129"/>
      <c r="EP208" s="129"/>
      <c r="EQ208" s="129"/>
      <c r="ER208" s="129"/>
      <c r="ES208" s="129"/>
      <c r="ET208" s="129"/>
      <c r="EU208" s="129"/>
      <c r="EV208" s="129"/>
      <c r="EW208" s="129"/>
      <c r="EX208" s="129"/>
      <c r="EY208" s="129"/>
      <c r="EZ208" s="129"/>
      <c r="FA208" s="129"/>
      <c r="FB208" s="129"/>
      <c r="FC208" s="129"/>
      <c r="FD208" s="129"/>
      <c r="FE208" s="129"/>
      <c r="FF208" s="129"/>
      <c r="FG208" s="129"/>
      <c r="FH208" s="129"/>
      <c r="FI208" s="129"/>
      <c r="FJ208" s="129"/>
      <c r="FK208" s="129"/>
      <c r="FL208" s="129"/>
      <c r="FM208" s="129"/>
      <c r="FN208" s="129"/>
      <c r="FO208" s="129"/>
      <c r="FP208" s="129"/>
      <c r="FQ208" s="129"/>
      <c r="FR208" s="129"/>
      <c r="FS208" s="129"/>
      <c r="FT208" s="129"/>
      <c r="FU208" s="129"/>
      <c r="FV208" s="129"/>
      <c r="FW208" s="129"/>
      <c r="FX208" s="129"/>
      <c r="FY208" s="129"/>
      <c r="FZ208" s="129"/>
      <c r="GA208" s="129"/>
      <c r="GB208" s="129"/>
      <c r="GC208" s="129"/>
      <c r="GD208" s="129"/>
      <c r="GE208" s="129"/>
      <c r="GF208" s="129"/>
      <c r="GG208" s="129"/>
      <c r="GH208" s="129"/>
      <c r="GI208" s="129"/>
      <c r="GJ208" s="129"/>
      <c r="GK208" s="129"/>
      <c r="GL208" s="129"/>
      <c r="GM208" s="129"/>
      <c r="GN208" s="129"/>
      <c r="GO208" s="129"/>
      <c r="GP208" s="129"/>
      <c r="GQ208" s="129"/>
      <c r="GR208" s="129"/>
      <c r="GS208" s="129"/>
      <c r="GT208" s="129"/>
      <c r="GU208" s="129"/>
      <c r="GV208" s="129"/>
      <c r="GW208" s="129"/>
      <c r="GX208" s="129"/>
      <c r="GY208" s="129"/>
      <c r="GZ208" s="129"/>
      <c r="HA208" s="129"/>
      <c r="HB208" s="129"/>
      <c r="HC208" s="129"/>
      <c r="HD208" s="129"/>
      <c r="HE208" s="129"/>
      <c r="HF208" s="129"/>
      <c r="HG208" s="129"/>
      <c r="HH208" s="129"/>
      <c r="HI208" s="129"/>
    </row>
    <row r="209" spans="1:217" x14ac:dyDescent="0.25">
      <c r="A209" s="120"/>
      <c r="B209" s="102">
        <f t="shared" si="12"/>
        <v>208</v>
      </c>
      <c r="C209" s="110">
        <v>40330</v>
      </c>
      <c r="D209" s="111">
        <v>0</v>
      </c>
      <c r="E209" s="112">
        <f t="shared" si="10"/>
        <v>1</v>
      </c>
      <c r="F209" s="112">
        <f>ROUND(PRODUCT(E209:$E$356),6)</f>
        <v>1.9108750000000001</v>
      </c>
      <c r="G209" s="155"/>
      <c r="H209" s="114">
        <f t="shared" si="11"/>
        <v>0</v>
      </c>
      <c r="I209" s="121"/>
      <c r="J209" s="120"/>
      <c r="K209" s="62"/>
      <c r="L209" s="109"/>
      <c r="M209" s="129"/>
      <c r="N209" s="129"/>
      <c r="O209" s="129"/>
      <c r="P209" s="129"/>
      <c r="Q209" s="129"/>
      <c r="R209" s="129"/>
      <c r="S209" s="129"/>
      <c r="T209" s="129"/>
      <c r="U209" s="129"/>
      <c r="V209" s="129"/>
      <c r="W209" s="129"/>
      <c r="X209" s="129"/>
      <c r="Y209" s="129"/>
      <c r="Z209" s="129"/>
      <c r="AA209" s="129"/>
      <c r="AB209" s="129"/>
      <c r="AC209" s="129"/>
      <c r="AD209" s="129"/>
      <c r="AE209" s="129"/>
      <c r="AF209" s="129"/>
      <c r="AG209" s="129"/>
      <c r="AH209" s="129"/>
      <c r="AI209" s="129"/>
      <c r="AJ209" s="129"/>
      <c r="AK209" s="129"/>
      <c r="AL209" s="129"/>
      <c r="AM209" s="129"/>
      <c r="AN209" s="129"/>
      <c r="AO209" s="129"/>
      <c r="AP209" s="129"/>
      <c r="AQ209" s="129"/>
      <c r="AR209" s="129"/>
      <c r="AS209" s="129"/>
      <c r="AT209" s="129"/>
      <c r="AU209" s="129"/>
      <c r="AV209" s="129"/>
      <c r="AW209" s="129"/>
      <c r="AX209" s="129"/>
      <c r="AY209" s="129"/>
      <c r="AZ209" s="129"/>
      <c r="BA209" s="129"/>
      <c r="BB209" s="129"/>
      <c r="BC209" s="129"/>
      <c r="BD209" s="129"/>
      <c r="BE209" s="129"/>
      <c r="BF209" s="129"/>
      <c r="BG209" s="129"/>
      <c r="BH209" s="129"/>
      <c r="BI209" s="129"/>
      <c r="BJ209" s="129"/>
      <c r="BK209" s="129"/>
      <c r="BL209" s="129"/>
      <c r="BM209" s="129"/>
      <c r="BN209" s="129"/>
      <c r="BO209" s="129"/>
      <c r="BP209" s="129"/>
      <c r="BQ209" s="129"/>
      <c r="BR209" s="129"/>
      <c r="BS209" s="129"/>
      <c r="BT209" s="129"/>
      <c r="BU209" s="129"/>
      <c r="BV209" s="129"/>
      <c r="BW209" s="129"/>
      <c r="BX209" s="129"/>
      <c r="BY209" s="129"/>
      <c r="BZ209" s="129"/>
      <c r="CA209" s="129"/>
      <c r="CB209" s="129"/>
      <c r="CC209" s="129"/>
      <c r="CD209" s="129"/>
      <c r="CE209" s="129"/>
      <c r="CF209" s="129"/>
      <c r="CG209" s="129"/>
      <c r="CH209" s="129"/>
      <c r="CI209" s="129"/>
      <c r="CJ209" s="129"/>
      <c r="CK209" s="129"/>
      <c r="CL209" s="129"/>
      <c r="CM209" s="129"/>
      <c r="CN209" s="129"/>
      <c r="CO209" s="129"/>
      <c r="CP209" s="129"/>
      <c r="CQ209" s="129"/>
      <c r="CR209" s="129"/>
      <c r="CS209" s="129"/>
      <c r="CT209" s="129"/>
      <c r="CU209" s="129"/>
      <c r="CV209" s="129"/>
      <c r="CW209" s="129"/>
      <c r="CX209" s="129"/>
      <c r="CY209" s="129"/>
      <c r="CZ209" s="129"/>
      <c r="DA209" s="129"/>
      <c r="DB209" s="129"/>
      <c r="DC209" s="129"/>
      <c r="DD209" s="129"/>
      <c r="DE209" s="129"/>
      <c r="DF209" s="129"/>
      <c r="DG209" s="129"/>
      <c r="DH209" s="129"/>
      <c r="DI209" s="129"/>
      <c r="DJ209" s="129"/>
      <c r="DK209" s="129"/>
      <c r="DL209" s="129"/>
      <c r="DM209" s="129"/>
      <c r="DN209" s="129"/>
      <c r="DO209" s="129"/>
      <c r="DP209" s="129"/>
      <c r="DQ209" s="129"/>
      <c r="DR209" s="129"/>
      <c r="DS209" s="129"/>
      <c r="DT209" s="129"/>
      <c r="DU209" s="129"/>
      <c r="DV209" s="129"/>
      <c r="DW209" s="129"/>
      <c r="DX209" s="129"/>
      <c r="DY209" s="129"/>
      <c r="DZ209" s="129"/>
      <c r="EA209" s="129"/>
      <c r="EB209" s="129"/>
      <c r="EC209" s="129"/>
      <c r="ED209" s="129"/>
      <c r="EE209" s="129"/>
      <c r="EF209" s="129"/>
      <c r="EG209" s="129"/>
      <c r="EH209" s="129"/>
      <c r="EI209" s="129"/>
      <c r="EJ209" s="129"/>
      <c r="EK209" s="129"/>
      <c r="EL209" s="129"/>
      <c r="EM209" s="129"/>
      <c r="EN209" s="129"/>
      <c r="EO209" s="129"/>
      <c r="EP209" s="129"/>
      <c r="EQ209" s="129"/>
      <c r="ER209" s="129"/>
      <c r="ES209" s="129"/>
      <c r="ET209" s="129"/>
      <c r="EU209" s="129"/>
      <c r="EV209" s="129"/>
      <c r="EW209" s="129"/>
      <c r="EX209" s="129"/>
      <c r="EY209" s="129"/>
      <c r="EZ209" s="129"/>
      <c r="FA209" s="129"/>
      <c r="FB209" s="129"/>
      <c r="FC209" s="129"/>
      <c r="FD209" s="129"/>
      <c r="FE209" s="129"/>
      <c r="FF209" s="129"/>
      <c r="FG209" s="129"/>
      <c r="FH209" s="129"/>
      <c r="FI209" s="129"/>
      <c r="FJ209" s="129"/>
      <c r="FK209" s="129"/>
      <c r="FL209" s="129"/>
      <c r="FM209" s="129"/>
      <c r="FN209" s="129"/>
      <c r="FO209" s="129"/>
      <c r="FP209" s="129"/>
      <c r="FQ209" s="129"/>
      <c r="FR209" s="129"/>
      <c r="FS209" s="129"/>
      <c r="FT209" s="129"/>
      <c r="FU209" s="129"/>
      <c r="FV209" s="129"/>
      <c r="FW209" s="129"/>
      <c r="FX209" s="129"/>
      <c r="FY209" s="129"/>
      <c r="FZ209" s="129"/>
      <c r="GA209" s="129"/>
      <c r="GB209" s="129"/>
      <c r="GC209" s="129"/>
      <c r="GD209" s="129"/>
      <c r="GE209" s="129"/>
      <c r="GF209" s="129"/>
      <c r="GG209" s="129"/>
      <c r="GH209" s="129"/>
      <c r="GI209" s="129"/>
      <c r="GJ209" s="129"/>
      <c r="GK209" s="129"/>
      <c r="GL209" s="129"/>
      <c r="GM209" s="129"/>
      <c r="GN209" s="129"/>
      <c r="GO209" s="129"/>
      <c r="GP209" s="129"/>
      <c r="GQ209" s="129"/>
      <c r="GR209" s="129"/>
      <c r="GS209" s="129"/>
      <c r="GT209" s="129"/>
      <c r="GU209" s="129"/>
      <c r="GV209" s="129"/>
      <c r="GW209" s="129"/>
      <c r="GX209" s="129"/>
      <c r="GY209" s="129"/>
      <c r="GZ209" s="129"/>
      <c r="HA209" s="129"/>
      <c r="HB209" s="129"/>
      <c r="HC209" s="129"/>
      <c r="HD209" s="129"/>
      <c r="HE209" s="129"/>
      <c r="HF209" s="129"/>
      <c r="HG209" s="129"/>
      <c r="HH209" s="129"/>
      <c r="HI209" s="129"/>
    </row>
    <row r="210" spans="1:217" x14ac:dyDescent="0.25">
      <c r="A210" s="120"/>
      <c r="B210" s="102">
        <f t="shared" si="12"/>
        <v>209</v>
      </c>
      <c r="C210" s="110">
        <v>40360</v>
      </c>
      <c r="D210" s="111">
        <v>0.01</v>
      </c>
      <c r="E210" s="112">
        <f t="shared" si="10"/>
        <v>1.0001</v>
      </c>
      <c r="F210" s="112">
        <f>ROUND(PRODUCT(E210:$E$356),6)</f>
        <v>1.9108750000000001</v>
      </c>
      <c r="G210" s="155"/>
      <c r="H210" s="114">
        <f t="shared" si="11"/>
        <v>0</v>
      </c>
      <c r="I210" s="121"/>
      <c r="J210" s="120"/>
      <c r="K210" s="62"/>
      <c r="L210" s="109"/>
      <c r="M210" s="129"/>
      <c r="N210" s="129"/>
      <c r="O210" s="129"/>
      <c r="P210" s="129"/>
      <c r="Q210" s="129"/>
      <c r="R210" s="129"/>
      <c r="S210" s="129"/>
      <c r="T210" s="129"/>
      <c r="U210" s="129"/>
      <c r="V210" s="129"/>
      <c r="W210" s="129"/>
      <c r="X210" s="129"/>
      <c r="Y210" s="129"/>
      <c r="Z210" s="129"/>
      <c r="AA210" s="129"/>
      <c r="AB210" s="129"/>
      <c r="AC210" s="129"/>
      <c r="AD210" s="129"/>
      <c r="AE210" s="129"/>
      <c r="AF210" s="129"/>
      <c r="AG210" s="129"/>
      <c r="AH210" s="129"/>
      <c r="AI210" s="129"/>
      <c r="AJ210" s="129"/>
      <c r="AK210" s="129"/>
      <c r="AL210" s="129"/>
      <c r="AM210" s="129"/>
      <c r="AN210" s="129"/>
      <c r="AO210" s="129"/>
      <c r="AP210" s="129"/>
      <c r="AQ210" s="129"/>
      <c r="AR210" s="129"/>
      <c r="AS210" s="129"/>
      <c r="AT210" s="129"/>
      <c r="AU210" s="129"/>
      <c r="AV210" s="129"/>
      <c r="AW210" s="129"/>
      <c r="AX210" s="129"/>
      <c r="AY210" s="129"/>
      <c r="AZ210" s="129"/>
      <c r="BA210" s="129"/>
      <c r="BB210" s="129"/>
      <c r="BC210" s="129"/>
      <c r="BD210" s="129"/>
      <c r="BE210" s="129"/>
      <c r="BF210" s="129"/>
      <c r="BG210" s="129"/>
      <c r="BH210" s="129"/>
      <c r="BI210" s="129"/>
      <c r="BJ210" s="129"/>
      <c r="BK210" s="129"/>
      <c r="BL210" s="129"/>
      <c r="BM210" s="129"/>
      <c r="BN210" s="129"/>
      <c r="BO210" s="129"/>
      <c r="BP210" s="129"/>
      <c r="BQ210" s="129"/>
      <c r="BR210" s="129"/>
      <c r="BS210" s="129"/>
      <c r="BT210" s="129"/>
      <c r="BU210" s="129"/>
      <c r="BV210" s="129"/>
      <c r="BW210" s="129"/>
      <c r="BX210" s="129"/>
      <c r="BY210" s="129"/>
      <c r="BZ210" s="129"/>
      <c r="CA210" s="129"/>
      <c r="CB210" s="129"/>
      <c r="CC210" s="129"/>
      <c r="CD210" s="129"/>
      <c r="CE210" s="129"/>
      <c r="CF210" s="129"/>
      <c r="CG210" s="129"/>
      <c r="CH210" s="129"/>
      <c r="CI210" s="129"/>
      <c r="CJ210" s="129"/>
      <c r="CK210" s="129"/>
      <c r="CL210" s="129"/>
      <c r="CM210" s="129"/>
      <c r="CN210" s="129"/>
      <c r="CO210" s="129"/>
      <c r="CP210" s="129"/>
      <c r="CQ210" s="129"/>
      <c r="CR210" s="129"/>
      <c r="CS210" s="129"/>
      <c r="CT210" s="129"/>
      <c r="CU210" s="129"/>
      <c r="CV210" s="129"/>
      <c r="CW210" s="129"/>
      <c r="CX210" s="129"/>
      <c r="CY210" s="129"/>
      <c r="CZ210" s="129"/>
      <c r="DA210" s="129"/>
      <c r="DB210" s="129"/>
      <c r="DC210" s="129"/>
      <c r="DD210" s="129"/>
      <c r="DE210" s="129"/>
      <c r="DF210" s="129"/>
      <c r="DG210" s="129"/>
      <c r="DH210" s="129"/>
      <c r="DI210" s="129"/>
      <c r="DJ210" s="129"/>
      <c r="DK210" s="129"/>
      <c r="DL210" s="129"/>
      <c r="DM210" s="129"/>
      <c r="DN210" s="129"/>
      <c r="DO210" s="129"/>
      <c r="DP210" s="129"/>
      <c r="DQ210" s="129"/>
      <c r="DR210" s="129"/>
      <c r="DS210" s="129"/>
      <c r="DT210" s="129"/>
      <c r="DU210" s="129"/>
      <c r="DV210" s="129"/>
      <c r="DW210" s="129"/>
      <c r="DX210" s="129"/>
      <c r="DY210" s="129"/>
      <c r="DZ210" s="129"/>
      <c r="EA210" s="129"/>
      <c r="EB210" s="129"/>
      <c r="EC210" s="129"/>
      <c r="ED210" s="129"/>
      <c r="EE210" s="129"/>
      <c r="EF210" s="129"/>
      <c r="EG210" s="129"/>
      <c r="EH210" s="129"/>
      <c r="EI210" s="129"/>
      <c r="EJ210" s="129"/>
      <c r="EK210" s="129"/>
      <c r="EL210" s="129"/>
      <c r="EM210" s="129"/>
      <c r="EN210" s="129"/>
      <c r="EO210" s="129"/>
      <c r="EP210" s="129"/>
      <c r="EQ210" s="129"/>
      <c r="ER210" s="129"/>
      <c r="ES210" s="129"/>
      <c r="ET210" s="129"/>
      <c r="EU210" s="129"/>
      <c r="EV210" s="129"/>
      <c r="EW210" s="129"/>
      <c r="EX210" s="129"/>
      <c r="EY210" s="129"/>
      <c r="EZ210" s="129"/>
      <c r="FA210" s="129"/>
      <c r="FB210" s="129"/>
      <c r="FC210" s="129"/>
      <c r="FD210" s="129"/>
      <c r="FE210" s="129"/>
      <c r="FF210" s="129"/>
      <c r="FG210" s="129"/>
      <c r="FH210" s="129"/>
      <c r="FI210" s="129"/>
      <c r="FJ210" s="129"/>
      <c r="FK210" s="129"/>
      <c r="FL210" s="129"/>
      <c r="FM210" s="129"/>
      <c r="FN210" s="129"/>
      <c r="FO210" s="129"/>
      <c r="FP210" s="129"/>
      <c r="FQ210" s="129"/>
      <c r="FR210" s="129"/>
      <c r="FS210" s="129"/>
      <c r="FT210" s="129"/>
      <c r="FU210" s="129"/>
      <c r="FV210" s="129"/>
      <c r="FW210" s="129"/>
      <c r="FX210" s="129"/>
      <c r="FY210" s="129"/>
      <c r="FZ210" s="129"/>
      <c r="GA210" s="129"/>
      <c r="GB210" s="129"/>
      <c r="GC210" s="129"/>
      <c r="GD210" s="129"/>
      <c r="GE210" s="129"/>
      <c r="GF210" s="129"/>
      <c r="GG210" s="129"/>
      <c r="GH210" s="129"/>
      <c r="GI210" s="129"/>
      <c r="GJ210" s="129"/>
      <c r="GK210" s="129"/>
      <c r="GL210" s="129"/>
      <c r="GM210" s="129"/>
      <c r="GN210" s="129"/>
      <c r="GO210" s="129"/>
      <c r="GP210" s="129"/>
      <c r="GQ210" s="129"/>
      <c r="GR210" s="129"/>
      <c r="GS210" s="129"/>
      <c r="GT210" s="129"/>
      <c r="GU210" s="129"/>
      <c r="GV210" s="129"/>
      <c r="GW210" s="129"/>
      <c r="GX210" s="129"/>
      <c r="GY210" s="129"/>
      <c r="GZ210" s="129"/>
      <c r="HA210" s="129"/>
      <c r="HB210" s="129"/>
      <c r="HC210" s="129"/>
      <c r="HD210" s="129"/>
      <c r="HE210" s="129"/>
      <c r="HF210" s="129"/>
      <c r="HG210" s="129"/>
      <c r="HH210" s="129"/>
      <c r="HI210" s="129"/>
    </row>
    <row r="211" spans="1:217" x14ac:dyDescent="0.25">
      <c r="A211" s="120"/>
      <c r="B211" s="102">
        <f t="shared" si="12"/>
        <v>210</v>
      </c>
      <c r="C211" s="110">
        <v>40391</v>
      </c>
      <c r="D211" s="111">
        <v>0.04</v>
      </c>
      <c r="E211" s="112">
        <f t="shared" ref="E211:E296" si="13">ROUND(1+D211/100,6)</f>
        <v>1.0004</v>
      </c>
      <c r="F211" s="112">
        <f>ROUND(PRODUCT(E211:$E$356),6)</f>
        <v>1.910684</v>
      </c>
      <c r="G211" s="155"/>
      <c r="H211" s="114">
        <f t="shared" ref="H211:H274" si="14">ROUND(G211*F211,2)</f>
        <v>0</v>
      </c>
      <c r="I211" s="121"/>
      <c r="J211" s="120"/>
      <c r="K211" s="62"/>
      <c r="L211" s="109"/>
      <c r="M211" s="129"/>
      <c r="N211" s="129"/>
      <c r="O211" s="129"/>
      <c r="P211" s="129"/>
      <c r="Q211" s="129"/>
      <c r="R211" s="129"/>
      <c r="S211" s="129"/>
      <c r="T211" s="129"/>
      <c r="U211" s="129"/>
      <c r="V211" s="129"/>
      <c r="W211" s="129"/>
      <c r="X211" s="129"/>
      <c r="Y211" s="129"/>
      <c r="Z211" s="129"/>
      <c r="AA211" s="129"/>
      <c r="AB211" s="129"/>
      <c r="AC211" s="129"/>
      <c r="AD211" s="129"/>
      <c r="AE211" s="129"/>
      <c r="AF211" s="129"/>
      <c r="AG211" s="129"/>
      <c r="AH211" s="129"/>
      <c r="AI211" s="129"/>
      <c r="AJ211" s="129"/>
      <c r="AK211" s="129"/>
      <c r="AL211" s="129"/>
      <c r="AM211" s="129"/>
      <c r="AN211" s="129"/>
      <c r="AO211" s="129"/>
      <c r="AP211" s="129"/>
      <c r="AQ211" s="129"/>
      <c r="AR211" s="129"/>
      <c r="AS211" s="129"/>
      <c r="AT211" s="129"/>
      <c r="AU211" s="129"/>
      <c r="AV211" s="129"/>
      <c r="AW211" s="129"/>
      <c r="AX211" s="129"/>
      <c r="AY211" s="129"/>
      <c r="AZ211" s="129"/>
      <c r="BA211" s="129"/>
      <c r="BB211" s="129"/>
      <c r="BC211" s="129"/>
      <c r="BD211" s="129"/>
      <c r="BE211" s="129"/>
      <c r="BF211" s="129"/>
      <c r="BG211" s="129"/>
      <c r="BH211" s="129"/>
      <c r="BI211" s="129"/>
      <c r="BJ211" s="129"/>
      <c r="BK211" s="129"/>
      <c r="BL211" s="129"/>
      <c r="BM211" s="129"/>
      <c r="BN211" s="129"/>
      <c r="BO211" s="129"/>
      <c r="BP211" s="129"/>
      <c r="BQ211" s="129"/>
      <c r="BR211" s="129"/>
      <c r="BS211" s="129"/>
      <c r="BT211" s="129"/>
      <c r="BU211" s="129"/>
      <c r="BV211" s="129"/>
      <c r="BW211" s="129"/>
      <c r="BX211" s="129"/>
      <c r="BY211" s="129"/>
      <c r="BZ211" s="129"/>
      <c r="CA211" s="129"/>
      <c r="CB211" s="129"/>
      <c r="CC211" s="129"/>
      <c r="CD211" s="129"/>
      <c r="CE211" s="129"/>
      <c r="CF211" s="129"/>
      <c r="CG211" s="129"/>
      <c r="CH211" s="129"/>
      <c r="CI211" s="129"/>
      <c r="CJ211" s="129"/>
      <c r="CK211" s="129"/>
      <c r="CL211" s="129"/>
      <c r="CM211" s="129"/>
      <c r="CN211" s="129"/>
      <c r="CO211" s="129"/>
      <c r="CP211" s="129"/>
      <c r="CQ211" s="129"/>
      <c r="CR211" s="129"/>
      <c r="CS211" s="129"/>
      <c r="CT211" s="129"/>
      <c r="CU211" s="129"/>
      <c r="CV211" s="129"/>
      <c r="CW211" s="129"/>
      <c r="CX211" s="129"/>
      <c r="CY211" s="129"/>
      <c r="CZ211" s="129"/>
      <c r="DA211" s="129"/>
      <c r="DB211" s="129"/>
      <c r="DC211" s="129"/>
      <c r="DD211" s="129"/>
      <c r="DE211" s="129"/>
      <c r="DF211" s="129"/>
      <c r="DG211" s="129"/>
      <c r="DH211" s="129"/>
      <c r="DI211" s="129"/>
      <c r="DJ211" s="129"/>
      <c r="DK211" s="129"/>
      <c r="DL211" s="129"/>
      <c r="DM211" s="129"/>
      <c r="DN211" s="129"/>
      <c r="DO211" s="129"/>
      <c r="DP211" s="129"/>
      <c r="DQ211" s="129"/>
      <c r="DR211" s="129"/>
      <c r="DS211" s="129"/>
      <c r="DT211" s="129"/>
      <c r="DU211" s="129"/>
      <c r="DV211" s="129"/>
      <c r="DW211" s="129"/>
      <c r="DX211" s="129"/>
      <c r="DY211" s="129"/>
      <c r="DZ211" s="129"/>
      <c r="EA211" s="129"/>
      <c r="EB211" s="129"/>
      <c r="EC211" s="129"/>
      <c r="ED211" s="129"/>
      <c r="EE211" s="129"/>
      <c r="EF211" s="129"/>
      <c r="EG211" s="129"/>
      <c r="EH211" s="129"/>
      <c r="EI211" s="129"/>
      <c r="EJ211" s="129"/>
      <c r="EK211" s="129"/>
      <c r="EL211" s="129"/>
      <c r="EM211" s="129"/>
      <c r="EN211" s="129"/>
      <c r="EO211" s="129"/>
      <c r="EP211" s="129"/>
      <c r="EQ211" s="129"/>
      <c r="ER211" s="129"/>
      <c r="ES211" s="129"/>
      <c r="ET211" s="129"/>
      <c r="EU211" s="129"/>
      <c r="EV211" s="129"/>
      <c r="EW211" s="129"/>
      <c r="EX211" s="129"/>
      <c r="EY211" s="129"/>
      <c r="EZ211" s="129"/>
      <c r="FA211" s="129"/>
      <c r="FB211" s="129"/>
      <c r="FC211" s="129"/>
      <c r="FD211" s="129"/>
      <c r="FE211" s="129"/>
      <c r="FF211" s="129"/>
      <c r="FG211" s="129"/>
      <c r="FH211" s="129"/>
      <c r="FI211" s="129"/>
      <c r="FJ211" s="129"/>
      <c r="FK211" s="129"/>
      <c r="FL211" s="129"/>
      <c r="FM211" s="129"/>
      <c r="FN211" s="129"/>
      <c r="FO211" s="129"/>
      <c r="FP211" s="129"/>
      <c r="FQ211" s="129"/>
      <c r="FR211" s="129"/>
      <c r="FS211" s="129"/>
      <c r="FT211" s="129"/>
      <c r="FU211" s="129"/>
      <c r="FV211" s="129"/>
      <c r="FW211" s="129"/>
      <c r="FX211" s="129"/>
      <c r="FY211" s="129"/>
      <c r="FZ211" s="129"/>
      <c r="GA211" s="129"/>
      <c r="GB211" s="129"/>
      <c r="GC211" s="129"/>
      <c r="GD211" s="129"/>
      <c r="GE211" s="129"/>
      <c r="GF211" s="129"/>
      <c r="GG211" s="129"/>
      <c r="GH211" s="129"/>
      <c r="GI211" s="129"/>
      <c r="GJ211" s="129"/>
      <c r="GK211" s="129"/>
      <c r="GL211" s="129"/>
      <c r="GM211" s="129"/>
      <c r="GN211" s="129"/>
      <c r="GO211" s="129"/>
      <c r="GP211" s="129"/>
      <c r="GQ211" s="129"/>
      <c r="GR211" s="129"/>
      <c r="GS211" s="129"/>
      <c r="GT211" s="129"/>
      <c r="GU211" s="129"/>
      <c r="GV211" s="129"/>
      <c r="GW211" s="129"/>
      <c r="GX211" s="129"/>
      <c r="GY211" s="129"/>
      <c r="GZ211" s="129"/>
      <c r="HA211" s="129"/>
      <c r="HB211" s="129"/>
      <c r="HC211" s="129"/>
      <c r="HD211" s="129"/>
      <c r="HE211" s="129"/>
      <c r="HF211" s="129"/>
      <c r="HG211" s="129"/>
      <c r="HH211" s="129"/>
      <c r="HI211" s="129"/>
    </row>
    <row r="212" spans="1:217" x14ac:dyDescent="0.25">
      <c r="A212" s="120"/>
      <c r="B212" s="102">
        <f t="shared" si="12"/>
        <v>211</v>
      </c>
      <c r="C212" s="110">
        <v>40422</v>
      </c>
      <c r="D212" s="111">
        <v>0.45</v>
      </c>
      <c r="E212" s="112">
        <f t="shared" si="13"/>
        <v>1.0044999999999999</v>
      </c>
      <c r="F212" s="112">
        <f>ROUND(PRODUCT(E212:$E$356),6)</f>
        <v>1.9099200000000001</v>
      </c>
      <c r="G212" s="155"/>
      <c r="H212" s="114">
        <f t="shared" si="14"/>
        <v>0</v>
      </c>
      <c r="I212" s="121"/>
      <c r="J212" s="120"/>
      <c r="K212" s="62"/>
      <c r="L212" s="109"/>
      <c r="M212" s="129"/>
      <c r="N212" s="129"/>
      <c r="O212" s="129"/>
      <c r="P212" s="129"/>
      <c r="Q212" s="129"/>
      <c r="R212" s="129"/>
      <c r="S212" s="129"/>
      <c r="T212" s="129"/>
      <c r="U212" s="129"/>
      <c r="V212" s="129"/>
      <c r="W212" s="129"/>
      <c r="X212" s="129"/>
      <c r="Y212" s="129"/>
      <c r="Z212" s="129"/>
      <c r="AA212" s="129"/>
      <c r="AB212" s="129"/>
      <c r="AC212" s="129"/>
      <c r="AD212" s="129"/>
      <c r="AE212" s="129"/>
      <c r="AF212" s="129"/>
      <c r="AG212" s="129"/>
      <c r="AH212" s="129"/>
      <c r="AI212" s="129"/>
      <c r="AJ212" s="129"/>
      <c r="AK212" s="129"/>
      <c r="AL212" s="129"/>
      <c r="AM212" s="129"/>
      <c r="AN212" s="129"/>
      <c r="AO212" s="129"/>
      <c r="AP212" s="129"/>
      <c r="AQ212" s="129"/>
      <c r="AR212" s="129"/>
      <c r="AS212" s="129"/>
      <c r="AT212" s="129"/>
      <c r="AU212" s="129"/>
      <c r="AV212" s="129"/>
      <c r="AW212" s="129"/>
      <c r="AX212" s="129"/>
      <c r="AY212" s="129"/>
      <c r="AZ212" s="129"/>
      <c r="BA212" s="129"/>
      <c r="BB212" s="129"/>
      <c r="BC212" s="129"/>
      <c r="BD212" s="129"/>
      <c r="BE212" s="129"/>
      <c r="BF212" s="129"/>
      <c r="BG212" s="129"/>
      <c r="BH212" s="129"/>
      <c r="BI212" s="129"/>
      <c r="BJ212" s="129"/>
      <c r="BK212" s="129"/>
      <c r="BL212" s="129"/>
      <c r="BM212" s="129"/>
      <c r="BN212" s="129"/>
      <c r="BO212" s="129"/>
      <c r="BP212" s="129"/>
      <c r="BQ212" s="129"/>
      <c r="BR212" s="129"/>
      <c r="BS212" s="129"/>
      <c r="BT212" s="129"/>
      <c r="BU212" s="129"/>
      <c r="BV212" s="129"/>
      <c r="BW212" s="129"/>
      <c r="BX212" s="129"/>
      <c r="BY212" s="129"/>
      <c r="BZ212" s="129"/>
      <c r="CA212" s="129"/>
      <c r="CB212" s="129"/>
      <c r="CC212" s="129"/>
      <c r="CD212" s="129"/>
      <c r="CE212" s="129"/>
      <c r="CF212" s="129"/>
      <c r="CG212" s="129"/>
      <c r="CH212" s="129"/>
      <c r="CI212" s="129"/>
      <c r="CJ212" s="129"/>
      <c r="CK212" s="129"/>
      <c r="CL212" s="129"/>
      <c r="CM212" s="129"/>
      <c r="CN212" s="129"/>
      <c r="CO212" s="129"/>
      <c r="CP212" s="129"/>
      <c r="CQ212" s="129"/>
      <c r="CR212" s="129"/>
      <c r="CS212" s="129"/>
      <c r="CT212" s="129"/>
      <c r="CU212" s="129"/>
      <c r="CV212" s="129"/>
      <c r="CW212" s="129"/>
      <c r="CX212" s="129"/>
      <c r="CY212" s="129"/>
      <c r="CZ212" s="129"/>
      <c r="DA212" s="129"/>
      <c r="DB212" s="129"/>
      <c r="DC212" s="129"/>
      <c r="DD212" s="129"/>
      <c r="DE212" s="129"/>
      <c r="DF212" s="129"/>
      <c r="DG212" s="129"/>
      <c r="DH212" s="129"/>
      <c r="DI212" s="129"/>
      <c r="DJ212" s="129"/>
      <c r="DK212" s="129"/>
      <c r="DL212" s="129"/>
      <c r="DM212" s="129"/>
      <c r="DN212" s="129"/>
      <c r="DO212" s="129"/>
      <c r="DP212" s="129"/>
      <c r="DQ212" s="129"/>
      <c r="DR212" s="129"/>
      <c r="DS212" s="129"/>
      <c r="DT212" s="129"/>
      <c r="DU212" s="129"/>
      <c r="DV212" s="129"/>
      <c r="DW212" s="129"/>
      <c r="DX212" s="129"/>
      <c r="DY212" s="129"/>
      <c r="DZ212" s="129"/>
      <c r="EA212" s="129"/>
      <c r="EB212" s="129"/>
      <c r="EC212" s="129"/>
      <c r="ED212" s="129"/>
      <c r="EE212" s="129"/>
      <c r="EF212" s="129"/>
      <c r="EG212" s="129"/>
      <c r="EH212" s="129"/>
      <c r="EI212" s="129"/>
      <c r="EJ212" s="129"/>
      <c r="EK212" s="129"/>
      <c r="EL212" s="129"/>
      <c r="EM212" s="129"/>
      <c r="EN212" s="129"/>
      <c r="EO212" s="129"/>
      <c r="EP212" s="129"/>
      <c r="EQ212" s="129"/>
      <c r="ER212" s="129"/>
      <c r="ES212" s="129"/>
      <c r="ET212" s="129"/>
      <c r="EU212" s="129"/>
      <c r="EV212" s="129"/>
      <c r="EW212" s="129"/>
      <c r="EX212" s="129"/>
      <c r="EY212" s="129"/>
      <c r="EZ212" s="129"/>
      <c r="FA212" s="129"/>
      <c r="FB212" s="129"/>
      <c r="FC212" s="129"/>
      <c r="FD212" s="129"/>
      <c r="FE212" s="129"/>
      <c r="FF212" s="129"/>
      <c r="FG212" s="129"/>
      <c r="FH212" s="129"/>
      <c r="FI212" s="129"/>
      <c r="FJ212" s="129"/>
      <c r="FK212" s="129"/>
      <c r="FL212" s="129"/>
      <c r="FM212" s="129"/>
      <c r="FN212" s="129"/>
      <c r="FO212" s="129"/>
      <c r="FP212" s="129"/>
      <c r="FQ212" s="129"/>
      <c r="FR212" s="129"/>
      <c r="FS212" s="129"/>
      <c r="FT212" s="129"/>
      <c r="FU212" s="129"/>
      <c r="FV212" s="129"/>
      <c r="FW212" s="129"/>
      <c r="FX212" s="129"/>
      <c r="FY212" s="129"/>
      <c r="FZ212" s="129"/>
      <c r="GA212" s="129"/>
      <c r="GB212" s="129"/>
      <c r="GC212" s="129"/>
      <c r="GD212" s="129"/>
      <c r="GE212" s="129"/>
      <c r="GF212" s="129"/>
      <c r="GG212" s="129"/>
      <c r="GH212" s="129"/>
      <c r="GI212" s="129"/>
      <c r="GJ212" s="129"/>
      <c r="GK212" s="129"/>
      <c r="GL212" s="129"/>
      <c r="GM212" s="129"/>
      <c r="GN212" s="129"/>
      <c r="GO212" s="129"/>
      <c r="GP212" s="129"/>
      <c r="GQ212" s="129"/>
      <c r="GR212" s="129"/>
      <c r="GS212" s="129"/>
      <c r="GT212" s="129"/>
      <c r="GU212" s="129"/>
      <c r="GV212" s="129"/>
      <c r="GW212" s="129"/>
      <c r="GX212" s="129"/>
      <c r="GY212" s="129"/>
      <c r="GZ212" s="129"/>
      <c r="HA212" s="129"/>
      <c r="HB212" s="129"/>
      <c r="HC212" s="129"/>
      <c r="HD212" s="129"/>
      <c r="HE212" s="129"/>
      <c r="HF212" s="129"/>
      <c r="HG212" s="129"/>
      <c r="HH212" s="129"/>
      <c r="HI212" s="129"/>
    </row>
    <row r="213" spans="1:217" x14ac:dyDescent="0.25">
      <c r="A213" s="120"/>
      <c r="B213" s="102">
        <f t="shared" si="12"/>
        <v>212</v>
      </c>
      <c r="C213" s="110">
        <v>40452</v>
      </c>
      <c r="D213" s="111">
        <v>0.75</v>
      </c>
      <c r="E213" s="112">
        <f t="shared" si="13"/>
        <v>1.0075000000000001</v>
      </c>
      <c r="F213" s="112">
        <f>ROUND(PRODUCT(E213:$E$356),6)</f>
        <v>1.9013640000000001</v>
      </c>
      <c r="G213" s="155"/>
      <c r="H213" s="114">
        <f t="shared" si="14"/>
        <v>0</v>
      </c>
      <c r="I213" s="121"/>
      <c r="J213" s="120"/>
      <c r="K213" s="62"/>
      <c r="L213" s="109"/>
      <c r="M213" s="129"/>
      <c r="N213" s="129"/>
      <c r="O213" s="129"/>
      <c r="P213" s="129"/>
      <c r="Q213" s="129"/>
      <c r="R213" s="129"/>
      <c r="S213" s="129"/>
      <c r="T213" s="129"/>
      <c r="U213" s="129"/>
      <c r="V213" s="129"/>
      <c r="W213" s="129"/>
      <c r="X213" s="129"/>
      <c r="Y213" s="129"/>
      <c r="Z213" s="129"/>
      <c r="AA213" s="129"/>
      <c r="AB213" s="129"/>
      <c r="AC213" s="129"/>
      <c r="AD213" s="129"/>
      <c r="AE213" s="129"/>
      <c r="AF213" s="129"/>
      <c r="AG213" s="129"/>
      <c r="AH213" s="129"/>
      <c r="AI213" s="129"/>
      <c r="AJ213" s="129"/>
      <c r="AK213" s="129"/>
      <c r="AL213" s="129"/>
      <c r="AM213" s="129"/>
      <c r="AN213" s="129"/>
      <c r="AO213" s="129"/>
      <c r="AP213" s="129"/>
      <c r="AQ213" s="129"/>
      <c r="AR213" s="129"/>
      <c r="AS213" s="129"/>
      <c r="AT213" s="129"/>
      <c r="AU213" s="129"/>
      <c r="AV213" s="129"/>
      <c r="AW213" s="129"/>
      <c r="AX213" s="129"/>
      <c r="AY213" s="129"/>
      <c r="AZ213" s="129"/>
      <c r="BA213" s="129"/>
      <c r="BB213" s="129"/>
      <c r="BC213" s="129"/>
      <c r="BD213" s="129"/>
      <c r="BE213" s="129"/>
      <c r="BF213" s="129"/>
      <c r="BG213" s="129"/>
      <c r="BH213" s="129"/>
      <c r="BI213" s="129"/>
      <c r="BJ213" s="129"/>
      <c r="BK213" s="129"/>
      <c r="BL213" s="129"/>
      <c r="BM213" s="129"/>
      <c r="BN213" s="129"/>
      <c r="BO213" s="129"/>
      <c r="BP213" s="129"/>
      <c r="BQ213" s="129"/>
      <c r="BR213" s="129"/>
      <c r="BS213" s="129"/>
      <c r="BT213" s="129"/>
      <c r="BU213" s="129"/>
      <c r="BV213" s="129"/>
      <c r="BW213" s="129"/>
      <c r="BX213" s="129"/>
      <c r="BY213" s="129"/>
      <c r="BZ213" s="129"/>
      <c r="CA213" s="129"/>
      <c r="CB213" s="129"/>
      <c r="CC213" s="129"/>
      <c r="CD213" s="129"/>
      <c r="CE213" s="129"/>
      <c r="CF213" s="129"/>
      <c r="CG213" s="129"/>
      <c r="CH213" s="129"/>
      <c r="CI213" s="129"/>
      <c r="CJ213" s="129"/>
      <c r="CK213" s="129"/>
      <c r="CL213" s="129"/>
      <c r="CM213" s="129"/>
      <c r="CN213" s="129"/>
      <c r="CO213" s="129"/>
      <c r="CP213" s="129"/>
      <c r="CQ213" s="129"/>
      <c r="CR213" s="129"/>
      <c r="CS213" s="129"/>
      <c r="CT213" s="129"/>
      <c r="CU213" s="129"/>
      <c r="CV213" s="129"/>
      <c r="CW213" s="129"/>
      <c r="CX213" s="129"/>
      <c r="CY213" s="129"/>
      <c r="CZ213" s="129"/>
      <c r="DA213" s="129"/>
      <c r="DB213" s="129"/>
      <c r="DC213" s="129"/>
      <c r="DD213" s="129"/>
      <c r="DE213" s="129"/>
      <c r="DF213" s="129"/>
      <c r="DG213" s="129"/>
      <c r="DH213" s="129"/>
      <c r="DI213" s="129"/>
      <c r="DJ213" s="129"/>
      <c r="DK213" s="129"/>
      <c r="DL213" s="129"/>
      <c r="DM213" s="129"/>
      <c r="DN213" s="129"/>
      <c r="DO213" s="129"/>
      <c r="DP213" s="129"/>
      <c r="DQ213" s="129"/>
      <c r="DR213" s="129"/>
      <c r="DS213" s="129"/>
      <c r="DT213" s="129"/>
      <c r="DU213" s="129"/>
      <c r="DV213" s="129"/>
      <c r="DW213" s="129"/>
      <c r="DX213" s="129"/>
      <c r="DY213" s="129"/>
      <c r="DZ213" s="129"/>
      <c r="EA213" s="129"/>
      <c r="EB213" s="129"/>
      <c r="EC213" s="129"/>
      <c r="ED213" s="129"/>
      <c r="EE213" s="129"/>
      <c r="EF213" s="129"/>
      <c r="EG213" s="129"/>
      <c r="EH213" s="129"/>
      <c r="EI213" s="129"/>
      <c r="EJ213" s="129"/>
      <c r="EK213" s="129"/>
      <c r="EL213" s="129"/>
      <c r="EM213" s="129"/>
      <c r="EN213" s="129"/>
      <c r="EO213" s="129"/>
      <c r="EP213" s="129"/>
      <c r="EQ213" s="129"/>
      <c r="ER213" s="129"/>
      <c r="ES213" s="129"/>
      <c r="ET213" s="129"/>
      <c r="EU213" s="129"/>
      <c r="EV213" s="129"/>
      <c r="EW213" s="129"/>
      <c r="EX213" s="129"/>
      <c r="EY213" s="129"/>
      <c r="EZ213" s="129"/>
      <c r="FA213" s="129"/>
      <c r="FB213" s="129"/>
      <c r="FC213" s="129"/>
      <c r="FD213" s="129"/>
      <c r="FE213" s="129"/>
      <c r="FF213" s="129"/>
      <c r="FG213" s="129"/>
      <c r="FH213" s="129"/>
      <c r="FI213" s="129"/>
      <c r="FJ213" s="129"/>
      <c r="FK213" s="129"/>
      <c r="FL213" s="129"/>
      <c r="FM213" s="129"/>
      <c r="FN213" s="129"/>
      <c r="FO213" s="129"/>
      <c r="FP213" s="129"/>
      <c r="FQ213" s="129"/>
      <c r="FR213" s="129"/>
      <c r="FS213" s="129"/>
      <c r="FT213" s="129"/>
      <c r="FU213" s="129"/>
      <c r="FV213" s="129"/>
      <c r="FW213" s="129"/>
      <c r="FX213" s="129"/>
      <c r="FY213" s="129"/>
      <c r="FZ213" s="129"/>
      <c r="GA213" s="129"/>
      <c r="GB213" s="129"/>
      <c r="GC213" s="129"/>
      <c r="GD213" s="129"/>
      <c r="GE213" s="129"/>
      <c r="GF213" s="129"/>
      <c r="GG213" s="129"/>
      <c r="GH213" s="129"/>
      <c r="GI213" s="129"/>
      <c r="GJ213" s="129"/>
      <c r="GK213" s="129"/>
      <c r="GL213" s="129"/>
      <c r="GM213" s="129"/>
      <c r="GN213" s="129"/>
      <c r="GO213" s="129"/>
      <c r="GP213" s="129"/>
      <c r="GQ213" s="129"/>
      <c r="GR213" s="129"/>
      <c r="GS213" s="129"/>
      <c r="GT213" s="129"/>
      <c r="GU213" s="129"/>
      <c r="GV213" s="129"/>
      <c r="GW213" s="129"/>
      <c r="GX213" s="129"/>
      <c r="GY213" s="129"/>
      <c r="GZ213" s="129"/>
      <c r="HA213" s="129"/>
      <c r="HB213" s="129"/>
      <c r="HC213" s="129"/>
      <c r="HD213" s="129"/>
      <c r="HE213" s="129"/>
      <c r="HF213" s="129"/>
      <c r="HG213" s="129"/>
      <c r="HH213" s="129"/>
      <c r="HI213" s="129"/>
    </row>
    <row r="214" spans="1:217" x14ac:dyDescent="0.25">
      <c r="A214" s="120"/>
      <c r="B214" s="102">
        <f t="shared" si="12"/>
        <v>213</v>
      </c>
      <c r="C214" s="110">
        <v>40483</v>
      </c>
      <c r="D214" s="111">
        <v>0.83</v>
      </c>
      <c r="E214" s="112">
        <f t="shared" si="13"/>
        <v>1.0083</v>
      </c>
      <c r="F214" s="112">
        <f>ROUND(PRODUCT(E214:$E$356),6)</f>
        <v>1.8872100000000001</v>
      </c>
      <c r="G214" s="155"/>
      <c r="H214" s="114">
        <f t="shared" si="14"/>
        <v>0</v>
      </c>
      <c r="I214" s="121"/>
      <c r="J214" s="120"/>
      <c r="K214" s="62"/>
      <c r="L214" s="109"/>
      <c r="M214" s="129"/>
      <c r="N214" s="129"/>
      <c r="O214" s="129"/>
      <c r="P214" s="129"/>
      <c r="Q214" s="129"/>
      <c r="R214" s="129"/>
      <c r="S214" s="129"/>
      <c r="T214" s="129"/>
      <c r="U214" s="129"/>
      <c r="V214" s="129"/>
      <c r="W214" s="129"/>
      <c r="X214" s="129"/>
      <c r="Y214" s="129"/>
      <c r="Z214" s="129"/>
      <c r="AA214" s="129"/>
      <c r="AB214" s="129"/>
      <c r="AC214" s="129"/>
      <c r="AD214" s="129"/>
      <c r="AE214" s="129"/>
      <c r="AF214" s="129"/>
      <c r="AG214" s="129"/>
      <c r="AH214" s="129"/>
      <c r="AI214" s="129"/>
      <c r="AJ214" s="129"/>
      <c r="AK214" s="129"/>
      <c r="AL214" s="129"/>
      <c r="AM214" s="129"/>
      <c r="AN214" s="129"/>
      <c r="AO214" s="129"/>
      <c r="AP214" s="129"/>
      <c r="AQ214" s="129"/>
      <c r="AR214" s="129"/>
      <c r="AS214" s="129"/>
      <c r="AT214" s="129"/>
      <c r="AU214" s="129"/>
      <c r="AV214" s="129"/>
      <c r="AW214" s="129"/>
      <c r="AX214" s="129"/>
      <c r="AY214" s="129"/>
      <c r="AZ214" s="129"/>
      <c r="BA214" s="129"/>
      <c r="BB214" s="129"/>
      <c r="BC214" s="129"/>
      <c r="BD214" s="129"/>
      <c r="BE214" s="129"/>
      <c r="BF214" s="129"/>
      <c r="BG214" s="129"/>
      <c r="BH214" s="129"/>
      <c r="BI214" s="129"/>
      <c r="BJ214" s="129"/>
      <c r="BK214" s="129"/>
      <c r="BL214" s="129"/>
      <c r="BM214" s="129"/>
      <c r="BN214" s="129"/>
      <c r="BO214" s="129"/>
      <c r="BP214" s="129"/>
      <c r="BQ214" s="129"/>
      <c r="BR214" s="129"/>
      <c r="BS214" s="129"/>
      <c r="BT214" s="129"/>
      <c r="BU214" s="129"/>
      <c r="BV214" s="129"/>
      <c r="BW214" s="129"/>
      <c r="BX214" s="129"/>
      <c r="BY214" s="129"/>
      <c r="BZ214" s="129"/>
      <c r="CA214" s="129"/>
      <c r="CB214" s="129"/>
      <c r="CC214" s="129"/>
      <c r="CD214" s="129"/>
      <c r="CE214" s="129"/>
      <c r="CF214" s="129"/>
      <c r="CG214" s="129"/>
      <c r="CH214" s="129"/>
      <c r="CI214" s="129"/>
      <c r="CJ214" s="129"/>
      <c r="CK214" s="129"/>
      <c r="CL214" s="129"/>
      <c r="CM214" s="129"/>
      <c r="CN214" s="129"/>
      <c r="CO214" s="129"/>
      <c r="CP214" s="129"/>
      <c r="CQ214" s="129"/>
      <c r="CR214" s="129"/>
      <c r="CS214" s="129"/>
      <c r="CT214" s="129"/>
      <c r="CU214" s="129"/>
      <c r="CV214" s="129"/>
      <c r="CW214" s="129"/>
      <c r="CX214" s="129"/>
      <c r="CY214" s="129"/>
      <c r="CZ214" s="129"/>
      <c r="DA214" s="129"/>
      <c r="DB214" s="129"/>
      <c r="DC214" s="129"/>
      <c r="DD214" s="129"/>
      <c r="DE214" s="129"/>
      <c r="DF214" s="129"/>
      <c r="DG214" s="129"/>
      <c r="DH214" s="129"/>
      <c r="DI214" s="129"/>
      <c r="DJ214" s="129"/>
      <c r="DK214" s="129"/>
      <c r="DL214" s="129"/>
      <c r="DM214" s="129"/>
      <c r="DN214" s="129"/>
      <c r="DO214" s="129"/>
      <c r="DP214" s="129"/>
      <c r="DQ214" s="129"/>
      <c r="DR214" s="129"/>
      <c r="DS214" s="129"/>
      <c r="DT214" s="129"/>
      <c r="DU214" s="129"/>
      <c r="DV214" s="129"/>
      <c r="DW214" s="129"/>
      <c r="DX214" s="129"/>
      <c r="DY214" s="129"/>
      <c r="DZ214" s="129"/>
      <c r="EA214" s="129"/>
      <c r="EB214" s="129"/>
      <c r="EC214" s="129"/>
      <c r="ED214" s="129"/>
      <c r="EE214" s="129"/>
      <c r="EF214" s="129"/>
      <c r="EG214" s="129"/>
      <c r="EH214" s="129"/>
      <c r="EI214" s="129"/>
      <c r="EJ214" s="129"/>
      <c r="EK214" s="129"/>
      <c r="EL214" s="129"/>
      <c r="EM214" s="129"/>
      <c r="EN214" s="129"/>
      <c r="EO214" s="129"/>
      <c r="EP214" s="129"/>
      <c r="EQ214" s="129"/>
      <c r="ER214" s="129"/>
      <c r="ES214" s="129"/>
      <c r="ET214" s="129"/>
      <c r="EU214" s="129"/>
      <c r="EV214" s="129"/>
      <c r="EW214" s="129"/>
      <c r="EX214" s="129"/>
      <c r="EY214" s="129"/>
      <c r="EZ214" s="129"/>
      <c r="FA214" s="129"/>
      <c r="FB214" s="129"/>
      <c r="FC214" s="129"/>
      <c r="FD214" s="129"/>
      <c r="FE214" s="129"/>
      <c r="FF214" s="129"/>
      <c r="FG214" s="129"/>
      <c r="FH214" s="129"/>
      <c r="FI214" s="129"/>
      <c r="FJ214" s="129"/>
      <c r="FK214" s="129"/>
      <c r="FL214" s="129"/>
      <c r="FM214" s="129"/>
      <c r="FN214" s="129"/>
      <c r="FO214" s="129"/>
      <c r="FP214" s="129"/>
      <c r="FQ214" s="129"/>
      <c r="FR214" s="129"/>
      <c r="FS214" s="129"/>
      <c r="FT214" s="129"/>
      <c r="FU214" s="129"/>
      <c r="FV214" s="129"/>
      <c r="FW214" s="129"/>
      <c r="FX214" s="129"/>
      <c r="FY214" s="129"/>
      <c r="FZ214" s="129"/>
      <c r="GA214" s="129"/>
      <c r="GB214" s="129"/>
      <c r="GC214" s="129"/>
      <c r="GD214" s="129"/>
      <c r="GE214" s="129"/>
      <c r="GF214" s="129"/>
      <c r="GG214" s="129"/>
      <c r="GH214" s="129"/>
      <c r="GI214" s="129"/>
      <c r="GJ214" s="129"/>
      <c r="GK214" s="129"/>
      <c r="GL214" s="129"/>
      <c r="GM214" s="129"/>
      <c r="GN214" s="129"/>
      <c r="GO214" s="129"/>
      <c r="GP214" s="129"/>
      <c r="GQ214" s="129"/>
      <c r="GR214" s="129"/>
      <c r="GS214" s="129"/>
      <c r="GT214" s="129"/>
      <c r="GU214" s="129"/>
      <c r="GV214" s="129"/>
      <c r="GW214" s="129"/>
      <c r="GX214" s="129"/>
      <c r="GY214" s="129"/>
      <c r="GZ214" s="129"/>
      <c r="HA214" s="129"/>
      <c r="HB214" s="129"/>
      <c r="HC214" s="129"/>
      <c r="HD214" s="129"/>
      <c r="HE214" s="129"/>
      <c r="HF214" s="129"/>
      <c r="HG214" s="129"/>
      <c r="HH214" s="129"/>
      <c r="HI214" s="129"/>
    </row>
    <row r="215" spans="1:217" s="127" customFormat="1" x14ac:dyDescent="0.25">
      <c r="A215" s="124"/>
      <c r="B215" s="103">
        <f t="shared" si="12"/>
        <v>214</v>
      </c>
      <c r="C215" s="115" t="s">
        <v>3</v>
      </c>
      <c r="D215" s="116">
        <f>D216</f>
        <v>0.63</v>
      </c>
      <c r="E215" s="117" t="s">
        <v>1</v>
      </c>
      <c r="F215" s="118">
        <f>ROUND(PRODUCT(E215:$E$356),6)</f>
        <v>1.871675</v>
      </c>
      <c r="G215" s="155"/>
      <c r="H215" s="119">
        <f t="shared" si="14"/>
        <v>0</v>
      </c>
      <c r="I215" s="125"/>
      <c r="J215" s="120"/>
      <c r="K215" s="62"/>
      <c r="L215" s="109"/>
      <c r="M215" s="126"/>
      <c r="N215" s="126"/>
      <c r="O215" s="126"/>
      <c r="P215" s="126"/>
      <c r="Q215" s="126"/>
      <c r="R215" s="126"/>
      <c r="S215" s="126"/>
      <c r="T215" s="126"/>
      <c r="U215" s="126"/>
      <c r="V215" s="126"/>
      <c r="W215" s="126"/>
      <c r="X215" s="126"/>
      <c r="Y215" s="126"/>
      <c r="Z215" s="126"/>
      <c r="AA215" s="126"/>
      <c r="AB215" s="126"/>
      <c r="AC215" s="126"/>
      <c r="AD215" s="126"/>
      <c r="AE215" s="126"/>
      <c r="AF215" s="126"/>
      <c r="AG215" s="126"/>
      <c r="AH215" s="126"/>
      <c r="AI215" s="126"/>
      <c r="AJ215" s="126"/>
      <c r="AK215" s="126"/>
      <c r="AL215" s="126"/>
      <c r="AM215" s="126"/>
      <c r="AN215" s="126"/>
      <c r="AO215" s="126"/>
      <c r="AP215" s="126"/>
      <c r="AQ215" s="126"/>
      <c r="AR215" s="126"/>
      <c r="AS215" s="126"/>
      <c r="AT215" s="126"/>
      <c r="AU215" s="126"/>
      <c r="AV215" s="126"/>
      <c r="AW215" s="126"/>
      <c r="AX215" s="126"/>
      <c r="AY215" s="126"/>
      <c r="AZ215" s="126"/>
      <c r="BA215" s="126"/>
      <c r="BB215" s="126"/>
      <c r="BC215" s="126"/>
      <c r="BD215" s="126"/>
      <c r="BE215" s="126"/>
      <c r="BF215" s="126"/>
      <c r="BG215" s="126"/>
      <c r="BH215" s="126"/>
      <c r="BI215" s="126"/>
      <c r="BJ215" s="126"/>
      <c r="BK215" s="126"/>
      <c r="BL215" s="126"/>
      <c r="BM215" s="126"/>
      <c r="BN215" s="126"/>
      <c r="BO215" s="126"/>
      <c r="BP215" s="126"/>
      <c r="BQ215" s="126"/>
      <c r="BR215" s="126"/>
      <c r="BS215" s="126"/>
      <c r="BT215" s="126"/>
      <c r="BU215" s="126"/>
      <c r="BV215" s="126"/>
      <c r="BW215" s="126"/>
      <c r="BX215" s="126"/>
      <c r="BY215" s="126"/>
      <c r="BZ215" s="126"/>
      <c r="CA215" s="126"/>
      <c r="CB215" s="126"/>
      <c r="CC215" s="126"/>
      <c r="CD215" s="126"/>
      <c r="CE215" s="126"/>
      <c r="CF215" s="126"/>
      <c r="CG215" s="126"/>
      <c r="CH215" s="126"/>
      <c r="CI215" s="126"/>
      <c r="CJ215" s="126"/>
      <c r="CK215" s="126"/>
      <c r="CL215" s="126"/>
      <c r="CM215" s="126"/>
      <c r="CN215" s="126"/>
      <c r="CO215" s="126"/>
      <c r="CP215" s="126"/>
      <c r="CQ215" s="126"/>
      <c r="CR215" s="126"/>
      <c r="CS215" s="126"/>
      <c r="CT215" s="126"/>
      <c r="CU215" s="126"/>
      <c r="CV215" s="126"/>
      <c r="CW215" s="126"/>
      <c r="CX215" s="126"/>
      <c r="CY215" s="126"/>
      <c r="CZ215" s="126"/>
      <c r="DA215" s="126"/>
      <c r="DB215" s="126"/>
      <c r="DC215" s="126"/>
      <c r="DD215" s="126"/>
      <c r="DE215" s="126"/>
      <c r="DF215" s="126"/>
      <c r="DG215" s="126"/>
      <c r="DH215" s="126"/>
      <c r="DI215" s="126"/>
      <c r="DJ215" s="126"/>
      <c r="DK215" s="126"/>
      <c r="DL215" s="126"/>
      <c r="DM215" s="126"/>
      <c r="DN215" s="126"/>
      <c r="DO215" s="126"/>
      <c r="DP215" s="126"/>
      <c r="DQ215" s="126"/>
      <c r="DR215" s="126"/>
      <c r="DS215" s="126"/>
      <c r="DT215" s="126"/>
      <c r="DU215" s="126"/>
      <c r="DV215" s="126"/>
      <c r="DW215" s="126"/>
      <c r="DX215" s="126"/>
      <c r="DY215" s="126"/>
      <c r="DZ215" s="126"/>
      <c r="EA215" s="126"/>
      <c r="EB215" s="126"/>
      <c r="EC215" s="126"/>
      <c r="ED215" s="126"/>
      <c r="EE215" s="126"/>
      <c r="EF215" s="126"/>
      <c r="EG215" s="126"/>
      <c r="EH215" s="126"/>
      <c r="EI215" s="126"/>
      <c r="EJ215" s="126"/>
      <c r="EK215" s="126"/>
      <c r="EL215" s="126"/>
      <c r="EM215" s="126"/>
      <c r="EN215" s="126"/>
      <c r="EO215" s="126"/>
      <c r="EP215" s="126"/>
      <c r="EQ215" s="126"/>
      <c r="ER215" s="126"/>
      <c r="ES215" s="126"/>
      <c r="ET215" s="126"/>
      <c r="EU215" s="126"/>
      <c r="EV215" s="126"/>
      <c r="EW215" s="126"/>
      <c r="EX215" s="126"/>
      <c r="EY215" s="126"/>
      <c r="EZ215" s="126"/>
      <c r="FA215" s="126"/>
      <c r="FB215" s="126"/>
      <c r="FC215" s="126"/>
      <c r="FD215" s="126"/>
      <c r="FE215" s="126"/>
      <c r="FF215" s="126"/>
      <c r="FG215" s="126"/>
      <c r="FH215" s="126"/>
      <c r="FI215" s="126"/>
      <c r="FJ215" s="126"/>
      <c r="FK215" s="126"/>
      <c r="FL215" s="126"/>
      <c r="FM215" s="126"/>
      <c r="FN215" s="126"/>
      <c r="FO215" s="126"/>
      <c r="FP215" s="126"/>
      <c r="FQ215" s="126"/>
      <c r="FR215" s="126"/>
      <c r="FS215" s="126"/>
      <c r="FT215" s="126"/>
      <c r="FU215" s="126"/>
      <c r="FV215" s="126"/>
      <c r="FW215" s="126"/>
      <c r="FX215" s="126"/>
      <c r="FY215" s="126"/>
      <c r="FZ215" s="126"/>
      <c r="GA215" s="126"/>
      <c r="GB215" s="126"/>
      <c r="GC215" s="126"/>
      <c r="GD215" s="126"/>
      <c r="GE215" s="126"/>
      <c r="GF215" s="126"/>
      <c r="GG215" s="126"/>
      <c r="GH215" s="126"/>
      <c r="GI215" s="126"/>
      <c r="GJ215" s="126"/>
      <c r="GK215" s="126"/>
      <c r="GL215" s="126"/>
      <c r="GM215" s="126"/>
      <c r="GN215" s="126"/>
      <c r="GO215" s="126"/>
      <c r="GP215" s="126"/>
      <c r="GQ215" s="126"/>
      <c r="GR215" s="126"/>
      <c r="GS215" s="126"/>
      <c r="GT215" s="126"/>
      <c r="GU215" s="126"/>
      <c r="GV215" s="126"/>
      <c r="GW215" s="126"/>
      <c r="GX215" s="126"/>
      <c r="GY215" s="126"/>
      <c r="GZ215" s="126"/>
      <c r="HA215" s="126"/>
      <c r="HB215" s="126"/>
      <c r="HC215" s="126"/>
      <c r="HD215" s="126"/>
      <c r="HE215" s="126"/>
      <c r="HF215" s="126"/>
      <c r="HG215" s="126"/>
      <c r="HH215" s="126"/>
      <c r="HI215" s="126"/>
    </row>
    <row r="216" spans="1:217" x14ac:dyDescent="0.25">
      <c r="A216" s="120"/>
      <c r="B216" s="102">
        <f t="shared" si="12"/>
        <v>215</v>
      </c>
      <c r="C216" s="110">
        <v>40513</v>
      </c>
      <c r="D216" s="111">
        <v>0.63</v>
      </c>
      <c r="E216" s="112">
        <f t="shared" si="13"/>
        <v>1.0063</v>
      </c>
      <c r="F216" s="112">
        <f>ROUND(PRODUCT(E216:$E$356),6)</f>
        <v>1.871675</v>
      </c>
      <c r="G216" s="155"/>
      <c r="H216" s="114">
        <f t="shared" si="14"/>
        <v>0</v>
      </c>
      <c r="I216" s="121"/>
      <c r="J216" s="120"/>
      <c r="K216" s="62"/>
      <c r="L216" s="109"/>
      <c r="M216" s="129"/>
      <c r="N216" s="129"/>
      <c r="O216" s="129"/>
      <c r="P216" s="129"/>
      <c r="Q216" s="129"/>
      <c r="R216" s="129"/>
      <c r="S216" s="129"/>
      <c r="T216" s="129"/>
      <c r="U216" s="129"/>
      <c r="V216" s="129"/>
      <c r="W216" s="129"/>
      <c r="X216" s="129"/>
      <c r="Y216" s="129"/>
      <c r="Z216" s="129"/>
      <c r="AA216" s="129"/>
      <c r="AB216" s="129"/>
      <c r="AC216" s="129"/>
      <c r="AD216" s="129"/>
      <c r="AE216" s="129"/>
      <c r="AF216" s="129"/>
      <c r="AG216" s="129"/>
      <c r="AH216" s="129"/>
      <c r="AI216" s="129"/>
      <c r="AJ216" s="129"/>
      <c r="AK216" s="129"/>
      <c r="AL216" s="129"/>
      <c r="AM216" s="129"/>
      <c r="AN216" s="129"/>
      <c r="AO216" s="129"/>
      <c r="AP216" s="129"/>
      <c r="AQ216" s="129"/>
      <c r="AR216" s="129"/>
      <c r="AS216" s="129"/>
      <c r="AT216" s="129"/>
      <c r="AU216" s="129"/>
      <c r="AV216" s="129"/>
      <c r="AW216" s="129"/>
      <c r="AX216" s="129"/>
      <c r="AY216" s="129"/>
      <c r="AZ216" s="129"/>
      <c r="BA216" s="129"/>
      <c r="BB216" s="129"/>
      <c r="BC216" s="129"/>
      <c r="BD216" s="129"/>
      <c r="BE216" s="129"/>
      <c r="BF216" s="129"/>
      <c r="BG216" s="129"/>
      <c r="BH216" s="129"/>
      <c r="BI216" s="129"/>
      <c r="BJ216" s="129"/>
      <c r="BK216" s="129"/>
      <c r="BL216" s="129"/>
      <c r="BM216" s="129"/>
      <c r="BN216" s="129"/>
      <c r="BO216" s="129"/>
      <c r="BP216" s="129"/>
      <c r="BQ216" s="129"/>
      <c r="BR216" s="129"/>
      <c r="BS216" s="129"/>
      <c r="BT216" s="129"/>
      <c r="BU216" s="129"/>
      <c r="BV216" s="129"/>
      <c r="BW216" s="129"/>
      <c r="BX216" s="129"/>
      <c r="BY216" s="129"/>
      <c r="BZ216" s="129"/>
      <c r="CA216" s="129"/>
      <c r="CB216" s="129"/>
      <c r="CC216" s="129"/>
      <c r="CD216" s="129"/>
      <c r="CE216" s="129"/>
      <c r="CF216" s="129"/>
      <c r="CG216" s="129"/>
      <c r="CH216" s="129"/>
      <c r="CI216" s="129"/>
      <c r="CJ216" s="129"/>
      <c r="CK216" s="129"/>
      <c r="CL216" s="129"/>
      <c r="CM216" s="129"/>
      <c r="CN216" s="129"/>
      <c r="CO216" s="129"/>
      <c r="CP216" s="129"/>
      <c r="CQ216" s="129"/>
      <c r="CR216" s="129"/>
      <c r="CS216" s="129"/>
      <c r="CT216" s="129"/>
      <c r="CU216" s="129"/>
      <c r="CV216" s="129"/>
      <c r="CW216" s="129"/>
      <c r="CX216" s="129"/>
      <c r="CY216" s="129"/>
      <c r="CZ216" s="129"/>
      <c r="DA216" s="129"/>
      <c r="DB216" s="129"/>
      <c r="DC216" s="129"/>
      <c r="DD216" s="129"/>
      <c r="DE216" s="129"/>
      <c r="DF216" s="129"/>
      <c r="DG216" s="129"/>
      <c r="DH216" s="129"/>
      <c r="DI216" s="129"/>
      <c r="DJ216" s="129"/>
      <c r="DK216" s="129"/>
      <c r="DL216" s="129"/>
      <c r="DM216" s="129"/>
      <c r="DN216" s="129"/>
      <c r="DO216" s="129"/>
      <c r="DP216" s="129"/>
      <c r="DQ216" s="129"/>
      <c r="DR216" s="129"/>
      <c r="DS216" s="129"/>
      <c r="DT216" s="129"/>
      <c r="DU216" s="129"/>
      <c r="DV216" s="129"/>
      <c r="DW216" s="129"/>
      <c r="DX216" s="129"/>
      <c r="DY216" s="129"/>
      <c r="DZ216" s="129"/>
      <c r="EA216" s="129"/>
      <c r="EB216" s="129"/>
      <c r="EC216" s="129"/>
      <c r="ED216" s="129"/>
      <c r="EE216" s="129"/>
      <c r="EF216" s="129"/>
      <c r="EG216" s="129"/>
      <c r="EH216" s="129"/>
      <c r="EI216" s="129"/>
      <c r="EJ216" s="129"/>
      <c r="EK216" s="129"/>
      <c r="EL216" s="129"/>
      <c r="EM216" s="129"/>
      <c r="EN216" s="129"/>
      <c r="EO216" s="129"/>
      <c r="EP216" s="129"/>
      <c r="EQ216" s="129"/>
      <c r="ER216" s="129"/>
      <c r="ES216" s="129"/>
      <c r="ET216" s="129"/>
      <c r="EU216" s="129"/>
      <c r="EV216" s="129"/>
      <c r="EW216" s="129"/>
      <c r="EX216" s="129"/>
      <c r="EY216" s="129"/>
      <c r="EZ216" s="129"/>
      <c r="FA216" s="129"/>
      <c r="FB216" s="129"/>
      <c r="FC216" s="129"/>
      <c r="FD216" s="129"/>
      <c r="FE216" s="129"/>
      <c r="FF216" s="129"/>
      <c r="FG216" s="129"/>
      <c r="FH216" s="129"/>
      <c r="FI216" s="129"/>
      <c r="FJ216" s="129"/>
      <c r="FK216" s="129"/>
      <c r="FL216" s="129"/>
      <c r="FM216" s="129"/>
      <c r="FN216" s="129"/>
      <c r="FO216" s="129"/>
      <c r="FP216" s="129"/>
      <c r="FQ216" s="129"/>
      <c r="FR216" s="129"/>
      <c r="FS216" s="129"/>
      <c r="FT216" s="129"/>
      <c r="FU216" s="129"/>
      <c r="FV216" s="129"/>
      <c r="FW216" s="129"/>
      <c r="FX216" s="129"/>
      <c r="FY216" s="129"/>
      <c r="FZ216" s="129"/>
      <c r="GA216" s="129"/>
      <c r="GB216" s="129"/>
      <c r="GC216" s="129"/>
      <c r="GD216" s="129"/>
      <c r="GE216" s="129"/>
      <c r="GF216" s="129"/>
      <c r="GG216" s="129"/>
      <c r="GH216" s="129"/>
      <c r="GI216" s="129"/>
      <c r="GJ216" s="129"/>
      <c r="GK216" s="129"/>
      <c r="GL216" s="129"/>
      <c r="GM216" s="129"/>
      <c r="GN216" s="129"/>
      <c r="GO216" s="129"/>
      <c r="GP216" s="129"/>
      <c r="GQ216" s="129"/>
      <c r="GR216" s="129"/>
      <c r="GS216" s="129"/>
      <c r="GT216" s="129"/>
      <c r="GU216" s="129"/>
      <c r="GV216" s="129"/>
      <c r="GW216" s="129"/>
      <c r="GX216" s="129"/>
      <c r="GY216" s="129"/>
      <c r="GZ216" s="129"/>
      <c r="HA216" s="129"/>
      <c r="HB216" s="129"/>
      <c r="HC216" s="129"/>
      <c r="HD216" s="129"/>
      <c r="HE216" s="129"/>
      <c r="HF216" s="129"/>
      <c r="HG216" s="129"/>
      <c r="HH216" s="129"/>
      <c r="HI216" s="129"/>
    </row>
    <row r="217" spans="1:217" x14ac:dyDescent="0.25">
      <c r="A217" s="120"/>
      <c r="B217" s="102">
        <f t="shared" si="12"/>
        <v>216</v>
      </c>
      <c r="C217" s="110">
        <v>40544</v>
      </c>
      <c r="D217" s="111">
        <v>0.83</v>
      </c>
      <c r="E217" s="112">
        <f t="shared" si="13"/>
        <v>1.0083</v>
      </c>
      <c r="F217" s="112">
        <f>ROUND(PRODUCT(E217:$E$356),6)</f>
        <v>1.859958</v>
      </c>
      <c r="G217" s="155"/>
      <c r="H217" s="114">
        <f t="shared" si="14"/>
        <v>0</v>
      </c>
      <c r="I217" s="121"/>
      <c r="J217" s="120"/>
      <c r="K217" s="62"/>
      <c r="L217" s="109"/>
      <c r="M217" s="129"/>
      <c r="N217" s="129"/>
      <c r="O217" s="129"/>
      <c r="P217" s="129"/>
      <c r="Q217" s="129"/>
      <c r="R217" s="129"/>
      <c r="S217" s="129"/>
      <c r="T217" s="129"/>
      <c r="U217" s="129"/>
      <c r="V217" s="129"/>
      <c r="W217" s="129"/>
      <c r="X217" s="129"/>
      <c r="Y217" s="129"/>
      <c r="Z217" s="129"/>
      <c r="AA217" s="129"/>
      <c r="AB217" s="129"/>
      <c r="AC217" s="129"/>
      <c r="AD217" s="129"/>
      <c r="AE217" s="129"/>
      <c r="AF217" s="129"/>
      <c r="AG217" s="129"/>
      <c r="AH217" s="129"/>
      <c r="AI217" s="129"/>
      <c r="AJ217" s="129"/>
      <c r="AK217" s="129"/>
      <c r="AL217" s="129"/>
      <c r="AM217" s="129"/>
      <c r="AN217" s="129"/>
      <c r="AO217" s="129"/>
      <c r="AP217" s="129"/>
      <c r="AQ217" s="129"/>
      <c r="AR217" s="129"/>
      <c r="AS217" s="129"/>
      <c r="AT217" s="129"/>
      <c r="AU217" s="129"/>
      <c r="AV217" s="129"/>
      <c r="AW217" s="129"/>
      <c r="AX217" s="129"/>
      <c r="AY217" s="129"/>
      <c r="AZ217" s="129"/>
      <c r="BA217" s="129"/>
      <c r="BB217" s="129"/>
      <c r="BC217" s="129"/>
      <c r="BD217" s="129"/>
      <c r="BE217" s="129"/>
      <c r="BF217" s="129"/>
      <c r="BG217" s="129"/>
      <c r="BH217" s="129"/>
      <c r="BI217" s="129"/>
      <c r="BJ217" s="129"/>
      <c r="BK217" s="129"/>
      <c r="BL217" s="129"/>
      <c r="BM217" s="129"/>
      <c r="BN217" s="129"/>
      <c r="BO217" s="129"/>
      <c r="BP217" s="129"/>
      <c r="BQ217" s="129"/>
      <c r="BR217" s="129"/>
      <c r="BS217" s="129"/>
      <c r="BT217" s="129"/>
      <c r="BU217" s="129"/>
      <c r="BV217" s="129"/>
      <c r="BW217" s="129"/>
      <c r="BX217" s="129"/>
      <c r="BY217" s="129"/>
      <c r="BZ217" s="129"/>
      <c r="CA217" s="129"/>
      <c r="CB217" s="129"/>
      <c r="CC217" s="129"/>
      <c r="CD217" s="129"/>
      <c r="CE217" s="129"/>
      <c r="CF217" s="129"/>
      <c r="CG217" s="129"/>
      <c r="CH217" s="129"/>
      <c r="CI217" s="129"/>
      <c r="CJ217" s="129"/>
      <c r="CK217" s="129"/>
      <c r="CL217" s="129"/>
      <c r="CM217" s="129"/>
      <c r="CN217" s="129"/>
      <c r="CO217" s="129"/>
      <c r="CP217" s="129"/>
      <c r="CQ217" s="129"/>
      <c r="CR217" s="129"/>
      <c r="CS217" s="129"/>
      <c r="CT217" s="129"/>
      <c r="CU217" s="129"/>
      <c r="CV217" s="129"/>
      <c r="CW217" s="129"/>
      <c r="CX217" s="129"/>
      <c r="CY217" s="129"/>
      <c r="CZ217" s="129"/>
      <c r="DA217" s="129"/>
      <c r="DB217" s="129"/>
      <c r="DC217" s="129"/>
      <c r="DD217" s="129"/>
      <c r="DE217" s="129"/>
      <c r="DF217" s="129"/>
      <c r="DG217" s="129"/>
      <c r="DH217" s="129"/>
      <c r="DI217" s="129"/>
      <c r="DJ217" s="129"/>
      <c r="DK217" s="129"/>
      <c r="DL217" s="129"/>
      <c r="DM217" s="129"/>
      <c r="DN217" s="129"/>
      <c r="DO217" s="129"/>
      <c r="DP217" s="129"/>
      <c r="DQ217" s="129"/>
      <c r="DR217" s="129"/>
      <c r="DS217" s="129"/>
      <c r="DT217" s="129"/>
      <c r="DU217" s="129"/>
      <c r="DV217" s="129"/>
      <c r="DW217" s="129"/>
      <c r="DX217" s="129"/>
      <c r="DY217" s="129"/>
      <c r="DZ217" s="129"/>
      <c r="EA217" s="129"/>
      <c r="EB217" s="129"/>
      <c r="EC217" s="129"/>
      <c r="ED217" s="129"/>
      <c r="EE217" s="129"/>
      <c r="EF217" s="129"/>
      <c r="EG217" s="129"/>
      <c r="EH217" s="129"/>
      <c r="EI217" s="129"/>
      <c r="EJ217" s="129"/>
      <c r="EK217" s="129"/>
      <c r="EL217" s="129"/>
      <c r="EM217" s="129"/>
      <c r="EN217" s="129"/>
      <c r="EO217" s="129"/>
      <c r="EP217" s="129"/>
      <c r="EQ217" s="129"/>
      <c r="ER217" s="129"/>
      <c r="ES217" s="129"/>
      <c r="ET217" s="129"/>
      <c r="EU217" s="129"/>
      <c r="EV217" s="129"/>
      <c r="EW217" s="129"/>
      <c r="EX217" s="129"/>
      <c r="EY217" s="129"/>
      <c r="EZ217" s="129"/>
      <c r="FA217" s="129"/>
      <c r="FB217" s="129"/>
      <c r="FC217" s="129"/>
      <c r="FD217" s="129"/>
      <c r="FE217" s="129"/>
      <c r="FF217" s="129"/>
      <c r="FG217" s="129"/>
      <c r="FH217" s="129"/>
      <c r="FI217" s="129"/>
      <c r="FJ217" s="129"/>
      <c r="FK217" s="129"/>
      <c r="FL217" s="129"/>
      <c r="FM217" s="129"/>
      <c r="FN217" s="129"/>
      <c r="FO217" s="129"/>
      <c r="FP217" s="129"/>
      <c r="FQ217" s="129"/>
      <c r="FR217" s="129"/>
      <c r="FS217" s="129"/>
      <c r="FT217" s="129"/>
      <c r="FU217" s="129"/>
      <c r="FV217" s="129"/>
      <c r="FW217" s="129"/>
      <c r="FX217" s="129"/>
      <c r="FY217" s="129"/>
      <c r="FZ217" s="129"/>
      <c r="GA217" s="129"/>
      <c r="GB217" s="129"/>
      <c r="GC217" s="129"/>
      <c r="GD217" s="129"/>
      <c r="GE217" s="129"/>
      <c r="GF217" s="129"/>
      <c r="GG217" s="129"/>
      <c r="GH217" s="129"/>
      <c r="GI217" s="129"/>
      <c r="GJ217" s="129"/>
      <c r="GK217" s="129"/>
      <c r="GL217" s="129"/>
      <c r="GM217" s="129"/>
      <c r="GN217" s="129"/>
      <c r="GO217" s="129"/>
      <c r="GP217" s="129"/>
      <c r="GQ217" s="129"/>
      <c r="GR217" s="129"/>
      <c r="GS217" s="129"/>
      <c r="GT217" s="129"/>
      <c r="GU217" s="129"/>
      <c r="GV217" s="129"/>
      <c r="GW217" s="129"/>
      <c r="GX217" s="129"/>
      <c r="GY217" s="129"/>
      <c r="GZ217" s="129"/>
      <c r="HA217" s="129"/>
      <c r="HB217" s="129"/>
      <c r="HC217" s="129"/>
      <c r="HD217" s="129"/>
      <c r="HE217" s="129"/>
      <c r="HF217" s="129"/>
      <c r="HG217" s="129"/>
      <c r="HH217" s="129"/>
      <c r="HI217" s="129"/>
    </row>
    <row r="218" spans="1:217" x14ac:dyDescent="0.25">
      <c r="A218" s="120"/>
      <c r="B218" s="102">
        <f t="shared" si="12"/>
        <v>217</v>
      </c>
      <c r="C218" s="110">
        <v>40575</v>
      </c>
      <c r="D218" s="111">
        <v>0.8</v>
      </c>
      <c r="E218" s="112">
        <f t="shared" si="13"/>
        <v>1.008</v>
      </c>
      <c r="F218" s="112">
        <f>ROUND(PRODUCT(E218:$E$356),6)</f>
        <v>1.8446469999999999</v>
      </c>
      <c r="G218" s="155"/>
      <c r="H218" s="114">
        <f t="shared" si="14"/>
        <v>0</v>
      </c>
      <c r="I218" s="121"/>
      <c r="J218" s="120"/>
      <c r="K218" s="62"/>
      <c r="L218" s="109"/>
      <c r="M218" s="129"/>
      <c r="N218" s="129"/>
      <c r="O218" s="129"/>
      <c r="P218" s="129"/>
      <c r="Q218" s="129"/>
      <c r="R218" s="129"/>
      <c r="S218" s="129"/>
      <c r="T218" s="129"/>
      <c r="U218" s="129"/>
      <c r="V218" s="129"/>
      <c r="W218" s="129"/>
      <c r="X218" s="129"/>
      <c r="Y218" s="129"/>
      <c r="Z218" s="129"/>
      <c r="AA218" s="129"/>
      <c r="AB218" s="129"/>
      <c r="AC218" s="129"/>
      <c r="AD218" s="129"/>
      <c r="AE218" s="129"/>
      <c r="AF218" s="129"/>
      <c r="AG218" s="129"/>
      <c r="AH218" s="129"/>
      <c r="AI218" s="129"/>
      <c r="AJ218" s="129"/>
      <c r="AK218" s="129"/>
      <c r="AL218" s="129"/>
      <c r="AM218" s="129"/>
      <c r="AN218" s="129"/>
      <c r="AO218" s="129"/>
      <c r="AP218" s="129"/>
      <c r="AQ218" s="129"/>
      <c r="AR218" s="129"/>
      <c r="AS218" s="129"/>
      <c r="AT218" s="129"/>
      <c r="AU218" s="129"/>
      <c r="AV218" s="129"/>
      <c r="AW218" s="129"/>
      <c r="AX218" s="129"/>
      <c r="AY218" s="129"/>
      <c r="AZ218" s="129"/>
      <c r="BA218" s="129"/>
      <c r="BB218" s="129"/>
      <c r="BC218" s="129"/>
      <c r="BD218" s="129"/>
      <c r="BE218" s="129"/>
      <c r="BF218" s="129"/>
      <c r="BG218" s="129"/>
      <c r="BH218" s="129"/>
      <c r="BI218" s="129"/>
      <c r="BJ218" s="129"/>
      <c r="BK218" s="129"/>
      <c r="BL218" s="129"/>
      <c r="BM218" s="129"/>
      <c r="BN218" s="129"/>
      <c r="BO218" s="129"/>
      <c r="BP218" s="129"/>
      <c r="BQ218" s="129"/>
      <c r="BR218" s="129"/>
      <c r="BS218" s="129"/>
      <c r="BT218" s="129"/>
      <c r="BU218" s="129"/>
      <c r="BV218" s="129"/>
      <c r="BW218" s="129"/>
      <c r="BX218" s="129"/>
      <c r="BY218" s="129"/>
      <c r="BZ218" s="129"/>
      <c r="CA218" s="129"/>
      <c r="CB218" s="129"/>
      <c r="CC218" s="129"/>
      <c r="CD218" s="129"/>
      <c r="CE218" s="129"/>
      <c r="CF218" s="129"/>
      <c r="CG218" s="129"/>
      <c r="CH218" s="129"/>
      <c r="CI218" s="129"/>
      <c r="CJ218" s="129"/>
      <c r="CK218" s="129"/>
      <c r="CL218" s="129"/>
      <c r="CM218" s="129"/>
      <c r="CN218" s="129"/>
      <c r="CO218" s="129"/>
      <c r="CP218" s="129"/>
      <c r="CQ218" s="129"/>
      <c r="CR218" s="129"/>
      <c r="CS218" s="129"/>
      <c r="CT218" s="129"/>
      <c r="CU218" s="129"/>
      <c r="CV218" s="129"/>
      <c r="CW218" s="129"/>
      <c r="CX218" s="129"/>
      <c r="CY218" s="129"/>
      <c r="CZ218" s="129"/>
      <c r="DA218" s="129"/>
      <c r="DB218" s="129"/>
      <c r="DC218" s="129"/>
      <c r="DD218" s="129"/>
      <c r="DE218" s="129"/>
      <c r="DF218" s="129"/>
      <c r="DG218" s="129"/>
      <c r="DH218" s="129"/>
      <c r="DI218" s="129"/>
      <c r="DJ218" s="129"/>
      <c r="DK218" s="129"/>
      <c r="DL218" s="129"/>
      <c r="DM218" s="129"/>
      <c r="DN218" s="129"/>
      <c r="DO218" s="129"/>
      <c r="DP218" s="129"/>
      <c r="DQ218" s="129"/>
      <c r="DR218" s="129"/>
      <c r="DS218" s="129"/>
      <c r="DT218" s="129"/>
      <c r="DU218" s="129"/>
      <c r="DV218" s="129"/>
      <c r="DW218" s="129"/>
      <c r="DX218" s="129"/>
      <c r="DY218" s="129"/>
      <c r="DZ218" s="129"/>
      <c r="EA218" s="129"/>
      <c r="EB218" s="129"/>
      <c r="EC218" s="129"/>
      <c r="ED218" s="129"/>
      <c r="EE218" s="129"/>
      <c r="EF218" s="129"/>
      <c r="EG218" s="129"/>
      <c r="EH218" s="129"/>
      <c r="EI218" s="129"/>
      <c r="EJ218" s="129"/>
      <c r="EK218" s="129"/>
      <c r="EL218" s="129"/>
      <c r="EM218" s="129"/>
      <c r="EN218" s="129"/>
      <c r="EO218" s="129"/>
      <c r="EP218" s="129"/>
      <c r="EQ218" s="129"/>
      <c r="ER218" s="129"/>
      <c r="ES218" s="129"/>
      <c r="ET218" s="129"/>
      <c r="EU218" s="129"/>
      <c r="EV218" s="129"/>
      <c r="EW218" s="129"/>
      <c r="EX218" s="129"/>
      <c r="EY218" s="129"/>
      <c r="EZ218" s="129"/>
      <c r="FA218" s="129"/>
      <c r="FB218" s="129"/>
      <c r="FC218" s="129"/>
      <c r="FD218" s="129"/>
      <c r="FE218" s="129"/>
      <c r="FF218" s="129"/>
      <c r="FG218" s="129"/>
      <c r="FH218" s="129"/>
      <c r="FI218" s="129"/>
      <c r="FJ218" s="129"/>
      <c r="FK218" s="129"/>
      <c r="FL218" s="129"/>
      <c r="FM218" s="129"/>
      <c r="FN218" s="129"/>
      <c r="FO218" s="129"/>
      <c r="FP218" s="129"/>
      <c r="FQ218" s="129"/>
      <c r="FR218" s="129"/>
      <c r="FS218" s="129"/>
      <c r="FT218" s="129"/>
      <c r="FU218" s="129"/>
      <c r="FV218" s="129"/>
      <c r="FW218" s="129"/>
      <c r="FX218" s="129"/>
      <c r="FY218" s="129"/>
      <c r="FZ218" s="129"/>
      <c r="GA218" s="129"/>
      <c r="GB218" s="129"/>
      <c r="GC218" s="129"/>
      <c r="GD218" s="129"/>
      <c r="GE218" s="129"/>
      <c r="GF218" s="129"/>
      <c r="GG218" s="129"/>
      <c r="GH218" s="129"/>
      <c r="GI218" s="129"/>
      <c r="GJ218" s="129"/>
      <c r="GK218" s="129"/>
      <c r="GL218" s="129"/>
      <c r="GM218" s="129"/>
      <c r="GN218" s="129"/>
      <c r="GO218" s="129"/>
      <c r="GP218" s="129"/>
      <c r="GQ218" s="129"/>
      <c r="GR218" s="129"/>
      <c r="GS218" s="129"/>
      <c r="GT218" s="129"/>
      <c r="GU218" s="129"/>
      <c r="GV218" s="129"/>
      <c r="GW218" s="129"/>
      <c r="GX218" s="129"/>
      <c r="GY218" s="129"/>
      <c r="GZ218" s="129"/>
      <c r="HA218" s="129"/>
      <c r="HB218" s="129"/>
      <c r="HC218" s="129"/>
      <c r="HD218" s="129"/>
      <c r="HE218" s="129"/>
      <c r="HF218" s="129"/>
      <c r="HG218" s="129"/>
      <c r="HH218" s="129"/>
      <c r="HI218" s="129"/>
    </row>
    <row r="219" spans="1:217" x14ac:dyDescent="0.25">
      <c r="A219" s="120"/>
      <c r="B219" s="102">
        <f t="shared" si="12"/>
        <v>218</v>
      </c>
      <c r="C219" s="110">
        <v>40603</v>
      </c>
      <c r="D219" s="111">
        <v>0.79</v>
      </c>
      <c r="E219" s="112">
        <f t="shared" si="13"/>
        <v>1.0079</v>
      </c>
      <c r="F219" s="112">
        <f>ROUND(PRODUCT(E219:$E$356),6)</f>
        <v>1.8300069999999999</v>
      </c>
      <c r="G219" s="155"/>
      <c r="H219" s="114">
        <f t="shared" si="14"/>
        <v>0</v>
      </c>
      <c r="I219" s="121"/>
      <c r="J219" s="120"/>
      <c r="K219" s="62"/>
      <c r="L219" s="109"/>
      <c r="M219" s="129"/>
      <c r="N219" s="129"/>
      <c r="O219" s="129"/>
      <c r="P219" s="129"/>
      <c r="Q219" s="129"/>
      <c r="R219" s="129"/>
      <c r="S219" s="129"/>
      <c r="T219" s="129"/>
      <c r="U219" s="129"/>
      <c r="V219" s="129"/>
      <c r="W219" s="129"/>
      <c r="X219" s="129"/>
      <c r="Y219" s="129"/>
      <c r="Z219" s="129"/>
      <c r="AA219" s="129"/>
      <c r="AB219" s="129"/>
      <c r="AC219" s="129"/>
      <c r="AD219" s="129"/>
      <c r="AE219" s="129"/>
      <c r="AF219" s="129"/>
      <c r="AG219" s="129"/>
      <c r="AH219" s="129"/>
      <c r="AI219" s="129"/>
      <c r="AJ219" s="129"/>
      <c r="AK219" s="129"/>
      <c r="AL219" s="129"/>
      <c r="AM219" s="129"/>
      <c r="AN219" s="129"/>
      <c r="AO219" s="129"/>
      <c r="AP219" s="129"/>
      <c r="AQ219" s="129"/>
      <c r="AR219" s="129"/>
      <c r="AS219" s="129"/>
      <c r="AT219" s="129"/>
      <c r="AU219" s="129"/>
      <c r="AV219" s="129"/>
      <c r="AW219" s="129"/>
      <c r="AX219" s="129"/>
      <c r="AY219" s="129"/>
      <c r="AZ219" s="129"/>
      <c r="BA219" s="129"/>
      <c r="BB219" s="129"/>
      <c r="BC219" s="129"/>
      <c r="BD219" s="129"/>
      <c r="BE219" s="129"/>
      <c r="BF219" s="129"/>
      <c r="BG219" s="129"/>
      <c r="BH219" s="129"/>
      <c r="BI219" s="129"/>
      <c r="BJ219" s="129"/>
      <c r="BK219" s="129"/>
      <c r="BL219" s="129"/>
      <c r="BM219" s="129"/>
      <c r="BN219" s="129"/>
      <c r="BO219" s="129"/>
      <c r="BP219" s="129"/>
      <c r="BQ219" s="129"/>
      <c r="BR219" s="129"/>
      <c r="BS219" s="129"/>
      <c r="BT219" s="129"/>
      <c r="BU219" s="129"/>
      <c r="BV219" s="129"/>
      <c r="BW219" s="129"/>
      <c r="BX219" s="129"/>
      <c r="BY219" s="129"/>
      <c r="BZ219" s="129"/>
      <c r="CA219" s="129"/>
      <c r="CB219" s="129"/>
      <c r="CC219" s="129"/>
      <c r="CD219" s="129"/>
      <c r="CE219" s="129"/>
      <c r="CF219" s="129"/>
      <c r="CG219" s="129"/>
      <c r="CH219" s="129"/>
      <c r="CI219" s="129"/>
      <c r="CJ219" s="129"/>
      <c r="CK219" s="129"/>
      <c r="CL219" s="129"/>
      <c r="CM219" s="129"/>
      <c r="CN219" s="129"/>
      <c r="CO219" s="129"/>
      <c r="CP219" s="129"/>
      <c r="CQ219" s="129"/>
      <c r="CR219" s="129"/>
      <c r="CS219" s="129"/>
      <c r="CT219" s="129"/>
      <c r="CU219" s="129"/>
      <c r="CV219" s="129"/>
      <c r="CW219" s="129"/>
      <c r="CX219" s="129"/>
      <c r="CY219" s="129"/>
      <c r="CZ219" s="129"/>
      <c r="DA219" s="129"/>
      <c r="DB219" s="129"/>
      <c r="DC219" s="129"/>
      <c r="DD219" s="129"/>
      <c r="DE219" s="129"/>
      <c r="DF219" s="129"/>
      <c r="DG219" s="129"/>
      <c r="DH219" s="129"/>
      <c r="DI219" s="129"/>
      <c r="DJ219" s="129"/>
      <c r="DK219" s="129"/>
      <c r="DL219" s="129"/>
      <c r="DM219" s="129"/>
      <c r="DN219" s="129"/>
      <c r="DO219" s="129"/>
      <c r="DP219" s="129"/>
      <c r="DQ219" s="129"/>
      <c r="DR219" s="129"/>
      <c r="DS219" s="129"/>
      <c r="DT219" s="129"/>
      <c r="DU219" s="129"/>
      <c r="DV219" s="129"/>
      <c r="DW219" s="129"/>
      <c r="DX219" s="129"/>
      <c r="DY219" s="129"/>
      <c r="DZ219" s="129"/>
      <c r="EA219" s="129"/>
      <c r="EB219" s="129"/>
      <c r="EC219" s="129"/>
      <c r="ED219" s="129"/>
      <c r="EE219" s="129"/>
      <c r="EF219" s="129"/>
      <c r="EG219" s="129"/>
      <c r="EH219" s="129"/>
      <c r="EI219" s="129"/>
      <c r="EJ219" s="129"/>
      <c r="EK219" s="129"/>
      <c r="EL219" s="129"/>
      <c r="EM219" s="129"/>
      <c r="EN219" s="129"/>
      <c r="EO219" s="129"/>
      <c r="EP219" s="129"/>
      <c r="EQ219" s="129"/>
      <c r="ER219" s="129"/>
      <c r="ES219" s="129"/>
      <c r="ET219" s="129"/>
      <c r="EU219" s="129"/>
      <c r="EV219" s="129"/>
      <c r="EW219" s="129"/>
      <c r="EX219" s="129"/>
      <c r="EY219" s="129"/>
      <c r="EZ219" s="129"/>
      <c r="FA219" s="129"/>
      <c r="FB219" s="129"/>
      <c r="FC219" s="129"/>
      <c r="FD219" s="129"/>
      <c r="FE219" s="129"/>
      <c r="FF219" s="129"/>
      <c r="FG219" s="129"/>
      <c r="FH219" s="129"/>
      <c r="FI219" s="129"/>
      <c r="FJ219" s="129"/>
      <c r="FK219" s="129"/>
      <c r="FL219" s="129"/>
      <c r="FM219" s="129"/>
      <c r="FN219" s="129"/>
      <c r="FO219" s="129"/>
      <c r="FP219" s="129"/>
      <c r="FQ219" s="129"/>
      <c r="FR219" s="129"/>
      <c r="FS219" s="129"/>
      <c r="FT219" s="129"/>
      <c r="FU219" s="129"/>
      <c r="FV219" s="129"/>
      <c r="FW219" s="129"/>
      <c r="FX219" s="129"/>
      <c r="FY219" s="129"/>
      <c r="FZ219" s="129"/>
      <c r="GA219" s="129"/>
      <c r="GB219" s="129"/>
      <c r="GC219" s="129"/>
      <c r="GD219" s="129"/>
      <c r="GE219" s="129"/>
      <c r="GF219" s="129"/>
      <c r="GG219" s="129"/>
      <c r="GH219" s="129"/>
      <c r="GI219" s="129"/>
      <c r="GJ219" s="129"/>
      <c r="GK219" s="129"/>
      <c r="GL219" s="129"/>
      <c r="GM219" s="129"/>
      <c r="GN219" s="129"/>
      <c r="GO219" s="129"/>
      <c r="GP219" s="129"/>
      <c r="GQ219" s="129"/>
      <c r="GR219" s="129"/>
      <c r="GS219" s="129"/>
      <c r="GT219" s="129"/>
      <c r="GU219" s="129"/>
      <c r="GV219" s="129"/>
      <c r="GW219" s="129"/>
      <c r="GX219" s="129"/>
      <c r="GY219" s="129"/>
      <c r="GZ219" s="129"/>
      <c r="HA219" s="129"/>
      <c r="HB219" s="129"/>
      <c r="HC219" s="129"/>
      <c r="HD219" s="129"/>
      <c r="HE219" s="129"/>
      <c r="HF219" s="129"/>
      <c r="HG219" s="129"/>
      <c r="HH219" s="129"/>
      <c r="HI219" s="129"/>
    </row>
    <row r="220" spans="1:217" x14ac:dyDescent="0.25">
      <c r="A220" s="120"/>
      <c r="B220" s="102">
        <f t="shared" si="12"/>
        <v>219</v>
      </c>
      <c r="C220" s="110">
        <v>40634</v>
      </c>
      <c r="D220" s="111">
        <v>0.77</v>
      </c>
      <c r="E220" s="112">
        <f t="shared" si="13"/>
        <v>1.0077</v>
      </c>
      <c r="F220" s="112">
        <f>ROUND(PRODUCT(E220:$E$356),6)</f>
        <v>1.815663</v>
      </c>
      <c r="G220" s="155"/>
      <c r="H220" s="114">
        <f t="shared" si="14"/>
        <v>0</v>
      </c>
      <c r="I220" s="121"/>
      <c r="J220" s="120"/>
      <c r="K220" s="62"/>
      <c r="L220" s="109"/>
      <c r="M220" s="129"/>
      <c r="N220" s="129"/>
      <c r="O220" s="129"/>
      <c r="P220" s="129"/>
      <c r="Q220" s="129"/>
      <c r="R220" s="129"/>
      <c r="S220" s="129"/>
      <c r="T220" s="129"/>
      <c r="U220" s="129"/>
      <c r="V220" s="129"/>
      <c r="W220" s="129"/>
      <c r="X220" s="129"/>
      <c r="Y220" s="129"/>
      <c r="Z220" s="129"/>
      <c r="AA220" s="129"/>
      <c r="AB220" s="129"/>
      <c r="AC220" s="129"/>
      <c r="AD220" s="129"/>
      <c r="AE220" s="129"/>
      <c r="AF220" s="129"/>
      <c r="AG220" s="129"/>
      <c r="AH220" s="129"/>
      <c r="AI220" s="129"/>
      <c r="AJ220" s="129"/>
      <c r="AK220" s="129"/>
      <c r="AL220" s="129"/>
      <c r="AM220" s="129"/>
      <c r="AN220" s="129"/>
      <c r="AO220" s="129"/>
      <c r="AP220" s="129"/>
      <c r="AQ220" s="129"/>
      <c r="AR220" s="129"/>
      <c r="AS220" s="129"/>
      <c r="AT220" s="129"/>
      <c r="AU220" s="129"/>
      <c r="AV220" s="129"/>
      <c r="AW220" s="129"/>
      <c r="AX220" s="129"/>
      <c r="AY220" s="129"/>
      <c r="AZ220" s="129"/>
      <c r="BA220" s="129"/>
      <c r="BB220" s="129"/>
      <c r="BC220" s="129"/>
      <c r="BD220" s="129"/>
      <c r="BE220" s="129"/>
      <c r="BF220" s="129"/>
      <c r="BG220" s="129"/>
      <c r="BH220" s="129"/>
      <c r="BI220" s="129"/>
      <c r="BJ220" s="129"/>
      <c r="BK220" s="129"/>
      <c r="BL220" s="129"/>
      <c r="BM220" s="129"/>
      <c r="BN220" s="129"/>
      <c r="BO220" s="129"/>
      <c r="BP220" s="129"/>
      <c r="BQ220" s="129"/>
      <c r="BR220" s="129"/>
      <c r="BS220" s="129"/>
      <c r="BT220" s="129"/>
      <c r="BU220" s="129"/>
      <c r="BV220" s="129"/>
      <c r="BW220" s="129"/>
      <c r="BX220" s="129"/>
      <c r="BY220" s="129"/>
      <c r="BZ220" s="129"/>
      <c r="CA220" s="129"/>
      <c r="CB220" s="129"/>
      <c r="CC220" s="129"/>
      <c r="CD220" s="129"/>
      <c r="CE220" s="129"/>
      <c r="CF220" s="129"/>
      <c r="CG220" s="129"/>
      <c r="CH220" s="129"/>
      <c r="CI220" s="129"/>
      <c r="CJ220" s="129"/>
      <c r="CK220" s="129"/>
      <c r="CL220" s="129"/>
      <c r="CM220" s="129"/>
      <c r="CN220" s="129"/>
      <c r="CO220" s="129"/>
      <c r="CP220" s="129"/>
      <c r="CQ220" s="129"/>
      <c r="CR220" s="129"/>
      <c r="CS220" s="129"/>
      <c r="CT220" s="129"/>
      <c r="CU220" s="129"/>
      <c r="CV220" s="129"/>
      <c r="CW220" s="129"/>
      <c r="CX220" s="129"/>
      <c r="CY220" s="129"/>
      <c r="CZ220" s="129"/>
      <c r="DA220" s="129"/>
      <c r="DB220" s="129"/>
      <c r="DC220" s="129"/>
      <c r="DD220" s="129"/>
      <c r="DE220" s="129"/>
      <c r="DF220" s="129"/>
      <c r="DG220" s="129"/>
      <c r="DH220" s="129"/>
      <c r="DI220" s="129"/>
      <c r="DJ220" s="129"/>
      <c r="DK220" s="129"/>
      <c r="DL220" s="129"/>
      <c r="DM220" s="129"/>
      <c r="DN220" s="129"/>
      <c r="DO220" s="129"/>
      <c r="DP220" s="129"/>
      <c r="DQ220" s="129"/>
      <c r="DR220" s="129"/>
      <c r="DS220" s="129"/>
      <c r="DT220" s="129"/>
      <c r="DU220" s="129"/>
      <c r="DV220" s="129"/>
      <c r="DW220" s="129"/>
      <c r="DX220" s="129"/>
      <c r="DY220" s="129"/>
      <c r="DZ220" s="129"/>
      <c r="EA220" s="129"/>
      <c r="EB220" s="129"/>
      <c r="EC220" s="129"/>
      <c r="ED220" s="129"/>
      <c r="EE220" s="129"/>
      <c r="EF220" s="129"/>
      <c r="EG220" s="129"/>
      <c r="EH220" s="129"/>
      <c r="EI220" s="129"/>
      <c r="EJ220" s="129"/>
      <c r="EK220" s="129"/>
      <c r="EL220" s="129"/>
      <c r="EM220" s="129"/>
      <c r="EN220" s="129"/>
      <c r="EO220" s="129"/>
      <c r="EP220" s="129"/>
      <c r="EQ220" s="129"/>
      <c r="ER220" s="129"/>
      <c r="ES220" s="129"/>
      <c r="ET220" s="129"/>
      <c r="EU220" s="129"/>
      <c r="EV220" s="129"/>
      <c r="EW220" s="129"/>
      <c r="EX220" s="129"/>
      <c r="EY220" s="129"/>
      <c r="EZ220" s="129"/>
      <c r="FA220" s="129"/>
      <c r="FB220" s="129"/>
      <c r="FC220" s="129"/>
      <c r="FD220" s="129"/>
      <c r="FE220" s="129"/>
      <c r="FF220" s="129"/>
      <c r="FG220" s="129"/>
      <c r="FH220" s="129"/>
      <c r="FI220" s="129"/>
      <c r="FJ220" s="129"/>
      <c r="FK220" s="129"/>
      <c r="FL220" s="129"/>
      <c r="FM220" s="129"/>
      <c r="FN220" s="129"/>
      <c r="FO220" s="129"/>
      <c r="FP220" s="129"/>
      <c r="FQ220" s="129"/>
      <c r="FR220" s="129"/>
      <c r="FS220" s="129"/>
      <c r="FT220" s="129"/>
      <c r="FU220" s="129"/>
      <c r="FV220" s="129"/>
      <c r="FW220" s="129"/>
      <c r="FX220" s="129"/>
      <c r="FY220" s="129"/>
      <c r="FZ220" s="129"/>
      <c r="GA220" s="129"/>
      <c r="GB220" s="129"/>
      <c r="GC220" s="129"/>
      <c r="GD220" s="129"/>
      <c r="GE220" s="129"/>
      <c r="GF220" s="129"/>
      <c r="GG220" s="129"/>
      <c r="GH220" s="129"/>
      <c r="GI220" s="129"/>
      <c r="GJ220" s="129"/>
      <c r="GK220" s="129"/>
      <c r="GL220" s="129"/>
      <c r="GM220" s="129"/>
      <c r="GN220" s="129"/>
      <c r="GO220" s="129"/>
      <c r="GP220" s="129"/>
      <c r="GQ220" s="129"/>
      <c r="GR220" s="129"/>
      <c r="GS220" s="129"/>
      <c r="GT220" s="129"/>
      <c r="GU220" s="129"/>
      <c r="GV220" s="129"/>
      <c r="GW220" s="129"/>
      <c r="GX220" s="129"/>
      <c r="GY220" s="129"/>
      <c r="GZ220" s="129"/>
      <c r="HA220" s="129"/>
      <c r="HB220" s="129"/>
      <c r="HC220" s="129"/>
      <c r="HD220" s="129"/>
      <c r="HE220" s="129"/>
      <c r="HF220" s="129"/>
      <c r="HG220" s="129"/>
      <c r="HH220" s="129"/>
      <c r="HI220" s="129"/>
    </row>
    <row r="221" spans="1:217" x14ac:dyDescent="0.25">
      <c r="A221" s="120"/>
      <c r="B221" s="102">
        <f t="shared" si="12"/>
        <v>220</v>
      </c>
      <c r="C221" s="110">
        <v>40664</v>
      </c>
      <c r="D221" s="111">
        <v>0.47</v>
      </c>
      <c r="E221" s="112">
        <f t="shared" si="13"/>
        <v>1.0046999999999999</v>
      </c>
      <c r="F221" s="112">
        <f>ROUND(PRODUCT(E221:$E$356),6)</f>
        <v>1.8017890000000001</v>
      </c>
      <c r="G221" s="155"/>
      <c r="H221" s="114">
        <f t="shared" si="14"/>
        <v>0</v>
      </c>
      <c r="I221" s="121"/>
      <c r="J221" s="120"/>
      <c r="K221" s="62"/>
      <c r="L221" s="109"/>
      <c r="M221" s="129"/>
      <c r="N221" s="129"/>
      <c r="O221" s="129"/>
      <c r="P221" s="129"/>
      <c r="Q221" s="129"/>
      <c r="R221" s="129"/>
      <c r="S221" s="129"/>
      <c r="T221" s="129"/>
      <c r="U221" s="129"/>
      <c r="V221" s="129"/>
      <c r="W221" s="129"/>
      <c r="X221" s="129"/>
      <c r="Y221" s="129"/>
      <c r="Z221" s="129"/>
      <c r="AA221" s="129"/>
      <c r="AB221" s="129"/>
      <c r="AC221" s="129"/>
      <c r="AD221" s="129"/>
      <c r="AE221" s="129"/>
      <c r="AF221" s="129"/>
      <c r="AG221" s="129"/>
      <c r="AH221" s="129"/>
      <c r="AI221" s="129"/>
      <c r="AJ221" s="129"/>
      <c r="AK221" s="129"/>
      <c r="AL221" s="129"/>
      <c r="AM221" s="129"/>
      <c r="AN221" s="129"/>
      <c r="AO221" s="129"/>
      <c r="AP221" s="129"/>
      <c r="AQ221" s="129"/>
      <c r="AR221" s="129"/>
      <c r="AS221" s="129"/>
      <c r="AT221" s="129"/>
      <c r="AU221" s="129"/>
      <c r="AV221" s="129"/>
      <c r="AW221" s="129"/>
      <c r="AX221" s="129"/>
      <c r="AY221" s="129"/>
      <c r="AZ221" s="129"/>
      <c r="BA221" s="129"/>
      <c r="BB221" s="129"/>
      <c r="BC221" s="129"/>
      <c r="BD221" s="129"/>
      <c r="BE221" s="129"/>
      <c r="BF221" s="129"/>
      <c r="BG221" s="129"/>
      <c r="BH221" s="129"/>
      <c r="BI221" s="129"/>
      <c r="BJ221" s="129"/>
      <c r="BK221" s="129"/>
      <c r="BL221" s="129"/>
      <c r="BM221" s="129"/>
      <c r="BN221" s="129"/>
      <c r="BO221" s="129"/>
      <c r="BP221" s="129"/>
      <c r="BQ221" s="129"/>
      <c r="BR221" s="129"/>
      <c r="BS221" s="129"/>
      <c r="BT221" s="129"/>
      <c r="BU221" s="129"/>
      <c r="BV221" s="129"/>
      <c r="BW221" s="129"/>
      <c r="BX221" s="129"/>
      <c r="BY221" s="129"/>
      <c r="BZ221" s="129"/>
      <c r="CA221" s="129"/>
      <c r="CB221" s="129"/>
      <c r="CC221" s="129"/>
      <c r="CD221" s="129"/>
      <c r="CE221" s="129"/>
      <c r="CF221" s="129"/>
      <c r="CG221" s="129"/>
      <c r="CH221" s="129"/>
      <c r="CI221" s="129"/>
      <c r="CJ221" s="129"/>
      <c r="CK221" s="129"/>
      <c r="CL221" s="129"/>
      <c r="CM221" s="129"/>
      <c r="CN221" s="129"/>
      <c r="CO221" s="129"/>
      <c r="CP221" s="129"/>
      <c r="CQ221" s="129"/>
      <c r="CR221" s="129"/>
      <c r="CS221" s="129"/>
      <c r="CT221" s="129"/>
      <c r="CU221" s="129"/>
      <c r="CV221" s="129"/>
      <c r="CW221" s="129"/>
      <c r="CX221" s="129"/>
      <c r="CY221" s="129"/>
      <c r="CZ221" s="129"/>
      <c r="DA221" s="129"/>
      <c r="DB221" s="129"/>
      <c r="DC221" s="129"/>
      <c r="DD221" s="129"/>
      <c r="DE221" s="129"/>
      <c r="DF221" s="129"/>
      <c r="DG221" s="129"/>
      <c r="DH221" s="129"/>
      <c r="DI221" s="129"/>
      <c r="DJ221" s="129"/>
      <c r="DK221" s="129"/>
      <c r="DL221" s="129"/>
      <c r="DM221" s="129"/>
      <c r="DN221" s="129"/>
      <c r="DO221" s="129"/>
      <c r="DP221" s="129"/>
      <c r="DQ221" s="129"/>
      <c r="DR221" s="129"/>
      <c r="DS221" s="129"/>
      <c r="DT221" s="129"/>
      <c r="DU221" s="129"/>
      <c r="DV221" s="129"/>
      <c r="DW221" s="129"/>
      <c r="DX221" s="129"/>
      <c r="DY221" s="129"/>
      <c r="DZ221" s="129"/>
      <c r="EA221" s="129"/>
      <c r="EB221" s="129"/>
      <c r="EC221" s="129"/>
      <c r="ED221" s="129"/>
      <c r="EE221" s="129"/>
      <c r="EF221" s="129"/>
      <c r="EG221" s="129"/>
      <c r="EH221" s="129"/>
      <c r="EI221" s="129"/>
      <c r="EJ221" s="129"/>
      <c r="EK221" s="129"/>
      <c r="EL221" s="129"/>
      <c r="EM221" s="129"/>
      <c r="EN221" s="129"/>
      <c r="EO221" s="129"/>
      <c r="EP221" s="129"/>
      <c r="EQ221" s="129"/>
      <c r="ER221" s="129"/>
      <c r="ES221" s="129"/>
      <c r="ET221" s="129"/>
      <c r="EU221" s="129"/>
      <c r="EV221" s="129"/>
      <c r="EW221" s="129"/>
      <c r="EX221" s="129"/>
      <c r="EY221" s="129"/>
      <c r="EZ221" s="129"/>
      <c r="FA221" s="129"/>
      <c r="FB221" s="129"/>
      <c r="FC221" s="129"/>
      <c r="FD221" s="129"/>
      <c r="FE221" s="129"/>
      <c r="FF221" s="129"/>
      <c r="FG221" s="129"/>
      <c r="FH221" s="129"/>
      <c r="FI221" s="129"/>
      <c r="FJ221" s="129"/>
      <c r="FK221" s="129"/>
      <c r="FL221" s="129"/>
      <c r="FM221" s="129"/>
      <c r="FN221" s="129"/>
      <c r="FO221" s="129"/>
      <c r="FP221" s="129"/>
      <c r="FQ221" s="129"/>
      <c r="FR221" s="129"/>
      <c r="FS221" s="129"/>
      <c r="FT221" s="129"/>
      <c r="FU221" s="129"/>
      <c r="FV221" s="129"/>
      <c r="FW221" s="129"/>
      <c r="FX221" s="129"/>
      <c r="FY221" s="129"/>
      <c r="FZ221" s="129"/>
      <c r="GA221" s="129"/>
      <c r="GB221" s="129"/>
      <c r="GC221" s="129"/>
      <c r="GD221" s="129"/>
      <c r="GE221" s="129"/>
      <c r="GF221" s="129"/>
      <c r="GG221" s="129"/>
      <c r="GH221" s="129"/>
      <c r="GI221" s="129"/>
      <c r="GJ221" s="129"/>
      <c r="GK221" s="129"/>
      <c r="GL221" s="129"/>
      <c r="GM221" s="129"/>
      <c r="GN221" s="129"/>
      <c r="GO221" s="129"/>
      <c r="GP221" s="129"/>
      <c r="GQ221" s="129"/>
      <c r="GR221" s="129"/>
      <c r="GS221" s="129"/>
      <c r="GT221" s="129"/>
      <c r="GU221" s="129"/>
      <c r="GV221" s="129"/>
      <c r="GW221" s="129"/>
      <c r="GX221" s="129"/>
      <c r="GY221" s="129"/>
      <c r="GZ221" s="129"/>
      <c r="HA221" s="129"/>
      <c r="HB221" s="129"/>
      <c r="HC221" s="129"/>
      <c r="HD221" s="129"/>
      <c r="HE221" s="129"/>
      <c r="HF221" s="129"/>
      <c r="HG221" s="129"/>
      <c r="HH221" s="129"/>
      <c r="HI221" s="129"/>
    </row>
    <row r="222" spans="1:217" x14ac:dyDescent="0.25">
      <c r="A222" s="120"/>
      <c r="B222" s="102">
        <f t="shared" si="12"/>
        <v>221</v>
      </c>
      <c r="C222" s="110">
        <v>40695</v>
      </c>
      <c r="D222" s="111">
        <v>0.15</v>
      </c>
      <c r="E222" s="112">
        <f t="shared" si="13"/>
        <v>1.0015000000000001</v>
      </c>
      <c r="F222" s="112">
        <f>ROUND(PRODUCT(E222:$E$356),6)</f>
        <v>1.793361</v>
      </c>
      <c r="G222" s="155"/>
      <c r="H222" s="114">
        <f t="shared" si="14"/>
        <v>0</v>
      </c>
      <c r="I222" s="121"/>
      <c r="J222" s="120"/>
      <c r="K222" s="62"/>
      <c r="L222" s="109"/>
      <c r="M222" s="129"/>
      <c r="N222" s="129"/>
      <c r="O222" s="129"/>
      <c r="P222" s="129"/>
      <c r="Q222" s="129"/>
      <c r="R222" s="129"/>
      <c r="S222" s="129"/>
      <c r="T222" s="129"/>
      <c r="U222" s="129"/>
      <c r="V222" s="129"/>
      <c r="W222" s="129"/>
      <c r="X222" s="129"/>
      <c r="Y222" s="129"/>
      <c r="Z222" s="129"/>
      <c r="AA222" s="129"/>
      <c r="AB222" s="129"/>
      <c r="AC222" s="129"/>
      <c r="AD222" s="129"/>
      <c r="AE222" s="129"/>
      <c r="AF222" s="129"/>
      <c r="AG222" s="129"/>
      <c r="AH222" s="129"/>
      <c r="AI222" s="129"/>
      <c r="AJ222" s="129"/>
      <c r="AK222" s="129"/>
      <c r="AL222" s="129"/>
      <c r="AM222" s="129"/>
      <c r="AN222" s="129"/>
      <c r="AO222" s="129"/>
      <c r="AP222" s="129"/>
      <c r="AQ222" s="129"/>
      <c r="AR222" s="129"/>
      <c r="AS222" s="129"/>
      <c r="AT222" s="129"/>
      <c r="AU222" s="129"/>
      <c r="AV222" s="129"/>
      <c r="AW222" s="129"/>
      <c r="AX222" s="129"/>
      <c r="AY222" s="129"/>
      <c r="AZ222" s="129"/>
      <c r="BA222" s="129"/>
      <c r="BB222" s="129"/>
      <c r="BC222" s="129"/>
      <c r="BD222" s="129"/>
      <c r="BE222" s="129"/>
      <c r="BF222" s="129"/>
      <c r="BG222" s="129"/>
      <c r="BH222" s="129"/>
      <c r="BI222" s="129"/>
      <c r="BJ222" s="129"/>
      <c r="BK222" s="129"/>
      <c r="BL222" s="129"/>
      <c r="BM222" s="129"/>
      <c r="BN222" s="129"/>
      <c r="BO222" s="129"/>
      <c r="BP222" s="129"/>
      <c r="BQ222" s="129"/>
      <c r="BR222" s="129"/>
      <c r="BS222" s="129"/>
      <c r="BT222" s="129"/>
      <c r="BU222" s="129"/>
      <c r="BV222" s="129"/>
      <c r="BW222" s="129"/>
      <c r="BX222" s="129"/>
      <c r="BY222" s="129"/>
      <c r="BZ222" s="129"/>
      <c r="CA222" s="129"/>
      <c r="CB222" s="129"/>
      <c r="CC222" s="129"/>
      <c r="CD222" s="129"/>
      <c r="CE222" s="129"/>
      <c r="CF222" s="129"/>
      <c r="CG222" s="129"/>
      <c r="CH222" s="129"/>
      <c r="CI222" s="129"/>
      <c r="CJ222" s="129"/>
      <c r="CK222" s="129"/>
      <c r="CL222" s="129"/>
      <c r="CM222" s="129"/>
      <c r="CN222" s="129"/>
      <c r="CO222" s="129"/>
      <c r="CP222" s="129"/>
      <c r="CQ222" s="129"/>
      <c r="CR222" s="129"/>
      <c r="CS222" s="129"/>
      <c r="CT222" s="129"/>
      <c r="CU222" s="129"/>
      <c r="CV222" s="129"/>
      <c r="CW222" s="129"/>
      <c r="CX222" s="129"/>
      <c r="CY222" s="129"/>
      <c r="CZ222" s="129"/>
      <c r="DA222" s="129"/>
      <c r="DB222" s="129"/>
      <c r="DC222" s="129"/>
      <c r="DD222" s="129"/>
      <c r="DE222" s="129"/>
      <c r="DF222" s="129"/>
      <c r="DG222" s="129"/>
      <c r="DH222" s="129"/>
      <c r="DI222" s="129"/>
      <c r="DJ222" s="129"/>
      <c r="DK222" s="129"/>
      <c r="DL222" s="129"/>
      <c r="DM222" s="129"/>
      <c r="DN222" s="129"/>
      <c r="DO222" s="129"/>
      <c r="DP222" s="129"/>
      <c r="DQ222" s="129"/>
      <c r="DR222" s="129"/>
      <c r="DS222" s="129"/>
      <c r="DT222" s="129"/>
      <c r="DU222" s="129"/>
      <c r="DV222" s="129"/>
      <c r="DW222" s="129"/>
      <c r="DX222" s="129"/>
      <c r="DY222" s="129"/>
      <c r="DZ222" s="129"/>
      <c r="EA222" s="129"/>
      <c r="EB222" s="129"/>
      <c r="EC222" s="129"/>
      <c r="ED222" s="129"/>
      <c r="EE222" s="129"/>
      <c r="EF222" s="129"/>
      <c r="EG222" s="129"/>
      <c r="EH222" s="129"/>
      <c r="EI222" s="129"/>
      <c r="EJ222" s="129"/>
      <c r="EK222" s="129"/>
      <c r="EL222" s="129"/>
      <c r="EM222" s="129"/>
      <c r="EN222" s="129"/>
      <c r="EO222" s="129"/>
      <c r="EP222" s="129"/>
      <c r="EQ222" s="129"/>
      <c r="ER222" s="129"/>
      <c r="ES222" s="129"/>
      <c r="ET222" s="129"/>
      <c r="EU222" s="129"/>
      <c r="EV222" s="129"/>
      <c r="EW222" s="129"/>
      <c r="EX222" s="129"/>
      <c r="EY222" s="129"/>
      <c r="EZ222" s="129"/>
      <c r="FA222" s="129"/>
      <c r="FB222" s="129"/>
      <c r="FC222" s="129"/>
      <c r="FD222" s="129"/>
      <c r="FE222" s="129"/>
      <c r="FF222" s="129"/>
      <c r="FG222" s="129"/>
      <c r="FH222" s="129"/>
      <c r="FI222" s="129"/>
      <c r="FJ222" s="129"/>
      <c r="FK222" s="129"/>
      <c r="FL222" s="129"/>
      <c r="FM222" s="129"/>
      <c r="FN222" s="129"/>
      <c r="FO222" s="129"/>
      <c r="FP222" s="129"/>
      <c r="FQ222" s="129"/>
      <c r="FR222" s="129"/>
      <c r="FS222" s="129"/>
      <c r="FT222" s="129"/>
      <c r="FU222" s="129"/>
      <c r="FV222" s="129"/>
      <c r="FW222" s="129"/>
      <c r="FX222" s="129"/>
      <c r="FY222" s="129"/>
      <c r="FZ222" s="129"/>
      <c r="GA222" s="129"/>
      <c r="GB222" s="129"/>
      <c r="GC222" s="129"/>
      <c r="GD222" s="129"/>
      <c r="GE222" s="129"/>
      <c r="GF222" s="129"/>
      <c r="GG222" s="129"/>
      <c r="GH222" s="129"/>
      <c r="GI222" s="129"/>
      <c r="GJ222" s="129"/>
      <c r="GK222" s="129"/>
      <c r="GL222" s="129"/>
      <c r="GM222" s="129"/>
      <c r="GN222" s="129"/>
      <c r="GO222" s="129"/>
      <c r="GP222" s="129"/>
      <c r="GQ222" s="129"/>
      <c r="GR222" s="129"/>
      <c r="GS222" s="129"/>
      <c r="GT222" s="129"/>
      <c r="GU222" s="129"/>
      <c r="GV222" s="129"/>
      <c r="GW222" s="129"/>
      <c r="GX222" s="129"/>
      <c r="GY222" s="129"/>
      <c r="GZ222" s="129"/>
      <c r="HA222" s="129"/>
      <c r="HB222" s="129"/>
      <c r="HC222" s="129"/>
      <c r="HD222" s="129"/>
      <c r="HE222" s="129"/>
      <c r="HF222" s="129"/>
      <c r="HG222" s="129"/>
      <c r="HH222" s="129"/>
      <c r="HI222" s="129"/>
    </row>
    <row r="223" spans="1:217" x14ac:dyDescent="0.25">
      <c r="A223" s="120"/>
      <c r="B223" s="102">
        <f t="shared" si="12"/>
        <v>222</v>
      </c>
      <c r="C223" s="110">
        <v>40725</v>
      </c>
      <c r="D223" s="111">
        <v>0.16</v>
      </c>
      <c r="E223" s="112">
        <f t="shared" si="13"/>
        <v>1.0016</v>
      </c>
      <c r="F223" s="112">
        <f>ROUND(PRODUCT(E223:$E$356),6)</f>
        <v>1.790675</v>
      </c>
      <c r="G223" s="155"/>
      <c r="H223" s="114">
        <f t="shared" si="14"/>
        <v>0</v>
      </c>
      <c r="I223" s="121"/>
      <c r="J223" s="120"/>
      <c r="K223" s="62"/>
      <c r="L223" s="109"/>
      <c r="M223" s="129"/>
      <c r="N223" s="129"/>
      <c r="O223" s="129"/>
      <c r="P223" s="129"/>
      <c r="Q223" s="129"/>
      <c r="R223" s="129"/>
      <c r="S223" s="129"/>
      <c r="T223" s="129"/>
      <c r="U223" s="129"/>
      <c r="V223" s="129"/>
      <c r="W223" s="129"/>
      <c r="X223" s="129"/>
      <c r="Y223" s="129"/>
      <c r="Z223" s="129"/>
      <c r="AA223" s="129"/>
      <c r="AB223" s="129"/>
      <c r="AC223" s="129"/>
      <c r="AD223" s="129"/>
      <c r="AE223" s="129"/>
      <c r="AF223" s="129"/>
      <c r="AG223" s="129"/>
      <c r="AH223" s="129"/>
      <c r="AI223" s="129"/>
      <c r="AJ223" s="129"/>
      <c r="AK223" s="129"/>
      <c r="AL223" s="129"/>
      <c r="AM223" s="129"/>
      <c r="AN223" s="129"/>
      <c r="AO223" s="129"/>
      <c r="AP223" s="129"/>
      <c r="AQ223" s="129"/>
      <c r="AR223" s="129"/>
      <c r="AS223" s="129"/>
      <c r="AT223" s="129"/>
      <c r="AU223" s="129"/>
      <c r="AV223" s="129"/>
      <c r="AW223" s="129"/>
      <c r="AX223" s="129"/>
      <c r="AY223" s="129"/>
      <c r="AZ223" s="129"/>
      <c r="BA223" s="129"/>
      <c r="BB223" s="129"/>
      <c r="BC223" s="129"/>
      <c r="BD223" s="129"/>
      <c r="BE223" s="129"/>
      <c r="BF223" s="129"/>
      <c r="BG223" s="129"/>
      <c r="BH223" s="129"/>
      <c r="BI223" s="129"/>
      <c r="BJ223" s="129"/>
      <c r="BK223" s="129"/>
      <c r="BL223" s="129"/>
      <c r="BM223" s="129"/>
      <c r="BN223" s="129"/>
      <c r="BO223" s="129"/>
      <c r="BP223" s="129"/>
      <c r="BQ223" s="129"/>
      <c r="BR223" s="129"/>
      <c r="BS223" s="129"/>
      <c r="BT223" s="129"/>
      <c r="BU223" s="129"/>
      <c r="BV223" s="129"/>
      <c r="BW223" s="129"/>
      <c r="BX223" s="129"/>
      <c r="BY223" s="129"/>
      <c r="BZ223" s="129"/>
      <c r="CA223" s="129"/>
      <c r="CB223" s="129"/>
      <c r="CC223" s="129"/>
      <c r="CD223" s="129"/>
      <c r="CE223" s="129"/>
      <c r="CF223" s="129"/>
      <c r="CG223" s="129"/>
      <c r="CH223" s="129"/>
      <c r="CI223" s="129"/>
      <c r="CJ223" s="129"/>
      <c r="CK223" s="129"/>
      <c r="CL223" s="129"/>
      <c r="CM223" s="129"/>
      <c r="CN223" s="129"/>
      <c r="CO223" s="129"/>
      <c r="CP223" s="129"/>
      <c r="CQ223" s="129"/>
      <c r="CR223" s="129"/>
      <c r="CS223" s="129"/>
      <c r="CT223" s="129"/>
      <c r="CU223" s="129"/>
      <c r="CV223" s="129"/>
      <c r="CW223" s="129"/>
      <c r="CX223" s="129"/>
      <c r="CY223" s="129"/>
      <c r="CZ223" s="129"/>
      <c r="DA223" s="129"/>
      <c r="DB223" s="129"/>
      <c r="DC223" s="129"/>
      <c r="DD223" s="129"/>
      <c r="DE223" s="129"/>
      <c r="DF223" s="129"/>
      <c r="DG223" s="129"/>
      <c r="DH223" s="129"/>
      <c r="DI223" s="129"/>
      <c r="DJ223" s="129"/>
      <c r="DK223" s="129"/>
      <c r="DL223" s="129"/>
      <c r="DM223" s="129"/>
      <c r="DN223" s="129"/>
      <c r="DO223" s="129"/>
      <c r="DP223" s="129"/>
      <c r="DQ223" s="129"/>
      <c r="DR223" s="129"/>
      <c r="DS223" s="129"/>
      <c r="DT223" s="129"/>
      <c r="DU223" s="129"/>
      <c r="DV223" s="129"/>
      <c r="DW223" s="129"/>
      <c r="DX223" s="129"/>
      <c r="DY223" s="129"/>
      <c r="DZ223" s="129"/>
      <c r="EA223" s="129"/>
      <c r="EB223" s="129"/>
      <c r="EC223" s="129"/>
      <c r="ED223" s="129"/>
      <c r="EE223" s="129"/>
      <c r="EF223" s="129"/>
      <c r="EG223" s="129"/>
      <c r="EH223" s="129"/>
      <c r="EI223" s="129"/>
      <c r="EJ223" s="129"/>
      <c r="EK223" s="129"/>
      <c r="EL223" s="129"/>
      <c r="EM223" s="129"/>
      <c r="EN223" s="129"/>
      <c r="EO223" s="129"/>
      <c r="EP223" s="129"/>
      <c r="EQ223" s="129"/>
      <c r="ER223" s="129"/>
      <c r="ES223" s="129"/>
      <c r="ET223" s="129"/>
      <c r="EU223" s="129"/>
      <c r="EV223" s="129"/>
      <c r="EW223" s="129"/>
      <c r="EX223" s="129"/>
      <c r="EY223" s="129"/>
      <c r="EZ223" s="129"/>
      <c r="FA223" s="129"/>
      <c r="FB223" s="129"/>
      <c r="FC223" s="129"/>
      <c r="FD223" s="129"/>
      <c r="FE223" s="129"/>
      <c r="FF223" s="129"/>
      <c r="FG223" s="129"/>
      <c r="FH223" s="129"/>
      <c r="FI223" s="129"/>
      <c r="FJ223" s="129"/>
      <c r="FK223" s="129"/>
      <c r="FL223" s="129"/>
      <c r="FM223" s="129"/>
      <c r="FN223" s="129"/>
      <c r="FO223" s="129"/>
      <c r="FP223" s="129"/>
      <c r="FQ223" s="129"/>
      <c r="FR223" s="129"/>
      <c r="FS223" s="129"/>
      <c r="FT223" s="129"/>
      <c r="FU223" s="129"/>
      <c r="FV223" s="129"/>
      <c r="FW223" s="129"/>
      <c r="FX223" s="129"/>
      <c r="FY223" s="129"/>
      <c r="FZ223" s="129"/>
      <c r="GA223" s="129"/>
      <c r="GB223" s="129"/>
      <c r="GC223" s="129"/>
      <c r="GD223" s="129"/>
      <c r="GE223" s="129"/>
      <c r="GF223" s="129"/>
      <c r="GG223" s="129"/>
      <c r="GH223" s="129"/>
      <c r="GI223" s="129"/>
      <c r="GJ223" s="129"/>
      <c r="GK223" s="129"/>
      <c r="GL223" s="129"/>
      <c r="GM223" s="129"/>
      <c r="GN223" s="129"/>
      <c r="GO223" s="129"/>
      <c r="GP223" s="129"/>
      <c r="GQ223" s="129"/>
      <c r="GR223" s="129"/>
      <c r="GS223" s="129"/>
      <c r="GT223" s="129"/>
      <c r="GU223" s="129"/>
      <c r="GV223" s="129"/>
      <c r="GW223" s="129"/>
      <c r="GX223" s="129"/>
      <c r="GY223" s="129"/>
      <c r="GZ223" s="129"/>
      <c r="HA223" s="129"/>
      <c r="HB223" s="129"/>
      <c r="HC223" s="129"/>
      <c r="HD223" s="129"/>
      <c r="HE223" s="129"/>
      <c r="HF223" s="129"/>
      <c r="HG223" s="129"/>
      <c r="HH223" s="129"/>
      <c r="HI223" s="129"/>
    </row>
    <row r="224" spans="1:217" x14ac:dyDescent="0.25">
      <c r="A224" s="120"/>
      <c r="B224" s="102">
        <f t="shared" si="12"/>
        <v>223</v>
      </c>
      <c r="C224" s="110">
        <v>40756</v>
      </c>
      <c r="D224" s="111">
        <v>0.37</v>
      </c>
      <c r="E224" s="112">
        <f t="shared" si="13"/>
        <v>1.0037</v>
      </c>
      <c r="F224" s="112">
        <f>ROUND(PRODUCT(E224:$E$356),6)</f>
        <v>1.787814</v>
      </c>
      <c r="G224" s="155"/>
      <c r="H224" s="114">
        <f t="shared" si="14"/>
        <v>0</v>
      </c>
      <c r="I224" s="121"/>
      <c r="J224" s="120"/>
      <c r="K224" s="62"/>
      <c r="L224" s="109"/>
      <c r="M224" s="129"/>
      <c r="N224" s="129"/>
      <c r="O224" s="129"/>
      <c r="P224" s="129"/>
      <c r="Q224" s="129"/>
      <c r="R224" s="129"/>
      <c r="S224" s="129"/>
      <c r="T224" s="129"/>
      <c r="U224" s="129"/>
      <c r="V224" s="129"/>
      <c r="W224" s="129"/>
      <c r="X224" s="129"/>
      <c r="Y224" s="129"/>
      <c r="Z224" s="129"/>
      <c r="AA224" s="129"/>
      <c r="AB224" s="129"/>
      <c r="AC224" s="129"/>
      <c r="AD224" s="129"/>
      <c r="AE224" s="129"/>
      <c r="AF224" s="129"/>
      <c r="AG224" s="129"/>
      <c r="AH224" s="129"/>
      <c r="AI224" s="129"/>
      <c r="AJ224" s="129"/>
      <c r="AK224" s="129"/>
      <c r="AL224" s="129"/>
      <c r="AM224" s="129"/>
      <c r="AN224" s="129"/>
      <c r="AO224" s="129"/>
      <c r="AP224" s="129"/>
      <c r="AQ224" s="129"/>
      <c r="AR224" s="129"/>
      <c r="AS224" s="129"/>
      <c r="AT224" s="129"/>
      <c r="AU224" s="129"/>
      <c r="AV224" s="129"/>
      <c r="AW224" s="129"/>
      <c r="AX224" s="129"/>
      <c r="AY224" s="129"/>
      <c r="AZ224" s="129"/>
      <c r="BA224" s="129"/>
      <c r="BB224" s="129"/>
      <c r="BC224" s="129"/>
      <c r="BD224" s="129"/>
      <c r="BE224" s="129"/>
      <c r="BF224" s="129"/>
      <c r="BG224" s="129"/>
      <c r="BH224" s="129"/>
      <c r="BI224" s="129"/>
      <c r="BJ224" s="129"/>
      <c r="BK224" s="129"/>
      <c r="BL224" s="129"/>
      <c r="BM224" s="129"/>
      <c r="BN224" s="129"/>
      <c r="BO224" s="129"/>
      <c r="BP224" s="129"/>
      <c r="BQ224" s="129"/>
      <c r="BR224" s="129"/>
      <c r="BS224" s="129"/>
      <c r="BT224" s="129"/>
      <c r="BU224" s="129"/>
      <c r="BV224" s="129"/>
      <c r="BW224" s="129"/>
      <c r="BX224" s="129"/>
      <c r="BY224" s="129"/>
      <c r="BZ224" s="129"/>
      <c r="CA224" s="129"/>
      <c r="CB224" s="129"/>
      <c r="CC224" s="129"/>
      <c r="CD224" s="129"/>
      <c r="CE224" s="129"/>
      <c r="CF224" s="129"/>
      <c r="CG224" s="129"/>
      <c r="CH224" s="129"/>
      <c r="CI224" s="129"/>
      <c r="CJ224" s="129"/>
      <c r="CK224" s="129"/>
      <c r="CL224" s="129"/>
      <c r="CM224" s="129"/>
      <c r="CN224" s="129"/>
      <c r="CO224" s="129"/>
      <c r="CP224" s="129"/>
      <c r="CQ224" s="129"/>
      <c r="CR224" s="129"/>
      <c r="CS224" s="129"/>
      <c r="CT224" s="129"/>
      <c r="CU224" s="129"/>
      <c r="CV224" s="129"/>
      <c r="CW224" s="129"/>
      <c r="CX224" s="129"/>
      <c r="CY224" s="129"/>
      <c r="CZ224" s="129"/>
      <c r="DA224" s="129"/>
      <c r="DB224" s="129"/>
      <c r="DC224" s="129"/>
      <c r="DD224" s="129"/>
      <c r="DE224" s="129"/>
      <c r="DF224" s="129"/>
      <c r="DG224" s="129"/>
      <c r="DH224" s="129"/>
      <c r="DI224" s="129"/>
      <c r="DJ224" s="129"/>
      <c r="DK224" s="129"/>
      <c r="DL224" s="129"/>
      <c r="DM224" s="129"/>
      <c r="DN224" s="129"/>
      <c r="DO224" s="129"/>
      <c r="DP224" s="129"/>
      <c r="DQ224" s="129"/>
      <c r="DR224" s="129"/>
      <c r="DS224" s="129"/>
      <c r="DT224" s="129"/>
      <c r="DU224" s="129"/>
      <c r="DV224" s="129"/>
      <c r="DW224" s="129"/>
      <c r="DX224" s="129"/>
      <c r="DY224" s="129"/>
      <c r="DZ224" s="129"/>
      <c r="EA224" s="129"/>
      <c r="EB224" s="129"/>
      <c r="EC224" s="129"/>
      <c r="ED224" s="129"/>
      <c r="EE224" s="129"/>
      <c r="EF224" s="129"/>
      <c r="EG224" s="129"/>
      <c r="EH224" s="129"/>
      <c r="EI224" s="129"/>
      <c r="EJ224" s="129"/>
      <c r="EK224" s="129"/>
      <c r="EL224" s="129"/>
      <c r="EM224" s="129"/>
      <c r="EN224" s="129"/>
      <c r="EO224" s="129"/>
      <c r="EP224" s="129"/>
      <c r="EQ224" s="129"/>
      <c r="ER224" s="129"/>
      <c r="ES224" s="129"/>
      <c r="ET224" s="129"/>
      <c r="EU224" s="129"/>
      <c r="EV224" s="129"/>
      <c r="EW224" s="129"/>
      <c r="EX224" s="129"/>
      <c r="EY224" s="129"/>
      <c r="EZ224" s="129"/>
      <c r="FA224" s="129"/>
      <c r="FB224" s="129"/>
      <c r="FC224" s="129"/>
      <c r="FD224" s="129"/>
      <c r="FE224" s="129"/>
      <c r="FF224" s="129"/>
      <c r="FG224" s="129"/>
      <c r="FH224" s="129"/>
      <c r="FI224" s="129"/>
      <c r="FJ224" s="129"/>
      <c r="FK224" s="129"/>
      <c r="FL224" s="129"/>
      <c r="FM224" s="129"/>
      <c r="FN224" s="129"/>
      <c r="FO224" s="129"/>
      <c r="FP224" s="129"/>
      <c r="FQ224" s="129"/>
      <c r="FR224" s="129"/>
      <c r="FS224" s="129"/>
      <c r="FT224" s="129"/>
      <c r="FU224" s="129"/>
      <c r="FV224" s="129"/>
      <c r="FW224" s="129"/>
      <c r="FX224" s="129"/>
      <c r="FY224" s="129"/>
      <c r="FZ224" s="129"/>
      <c r="GA224" s="129"/>
      <c r="GB224" s="129"/>
      <c r="GC224" s="129"/>
      <c r="GD224" s="129"/>
      <c r="GE224" s="129"/>
      <c r="GF224" s="129"/>
      <c r="GG224" s="129"/>
      <c r="GH224" s="129"/>
      <c r="GI224" s="129"/>
      <c r="GJ224" s="129"/>
      <c r="GK224" s="129"/>
      <c r="GL224" s="129"/>
      <c r="GM224" s="129"/>
      <c r="GN224" s="129"/>
      <c r="GO224" s="129"/>
      <c r="GP224" s="129"/>
      <c r="GQ224" s="129"/>
      <c r="GR224" s="129"/>
      <c r="GS224" s="129"/>
      <c r="GT224" s="129"/>
      <c r="GU224" s="129"/>
      <c r="GV224" s="129"/>
      <c r="GW224" s="129"/>
      <c r="GX224" s="129"/>
      <c r="GY224" s="129"/>
      <c r="GZ224" s="129"/>
      <c r="HA224" s="129"/>
      <c r="HB224" s="129"/>
      <c r="HC224" s="129"/>
      <c r="HD224" s="129"/>
      <c r="HE224" s="129"/>
      <c r="HF224" s="129"/>
      <c r="HG224" s="129"/>
      <c r="HH224" s="129"/>
      <c r="HI224" s="129"/>
    </row>
    <row r="225" spans="1:217" x14ac:dyDescent="0.25">
      <c r="A225" s="120"/>
      <c r="B225" s="102">
        <f t="shared" si="12"/>
        <v>224</v>
      </c>
      <c r="C225" s="110">
        <v>40787</v>
      </c>
      <c r="D225" s="111">
        <v>0.53</v>
      </c>
      <c r="E225" s="112">
        <f t="shared" si="13"/>
        <v>1.0053000000000001</v>
      </c>
      <c r="F225" s="112">
        <f>ROUND(PRODUCT(E225:$E$356),6)</f>
        <v>1.7812239999999999</v>
      </c>
      <c r="G225" s="155"/>
      <c r="H225" s="114">
        <f t="shared" si="14"/>
        <v>0</v>
      </c>
      <c r="I225" s="121"/>
      <c r="J225" s="120"/>
      <c r="K225" s="62"/>
      <c r="L225" s="109"/>
      <c r="M225" s="129"/>
      <c r="N225" s="129"/>
      <c r="O225" s="129"/>
      <c r="P225" s="129"/>
      <c r="Q225" s="129"/>
      <c r="R225" s="129"/>
      <c r="S225" s="129"/>
      <c r="T225" s="129"/>
      <c r="U225" s="129"/>
      <c r="V225" s="129"/>
      <c r="W225" s="129"/>
      <c r="X225" s="129"/>
      <c r="Y225" s="129"/>
      <c r="Z225" s="129"/>
      <c r="AA225" s="129"/>
      <c r="AB225" s="129"/>
      <c r="AC225" s="129"/>
      <c r="AD225" s="129"/>
      <c r="AE225" s="129"/>
      <c r="AF225" s="129"/>
      <c r="AG225" s="129"/>
      <c r="AH225" s="129"/>
      <c r="AI225" s="129"/>
      <c r="AJ225" s="129"/>
      <c r="AK225" s="129"/>
      <c r="AL225" s="129"/>
      <c r="AM225" s="129"/>
      <c r="AN225" s="129"/>
      <c r="AO225" s="129"/>
      <c r="AP225" s="129"/>
      <c r="AQ225" s="129"/>
      <c r="AR225" s="129"/>
      <c r="AS225" s="129"/>
      <c r="AT225" s="129"/>
      <c r="AU225" s="129"/>
      <c r="AV225" s="129"/>
      <c r="AW225" s="129"/>
      <c r="AX225" s="129"/>
      <c r="AY225" s="129"/>
      <c r="AZ225" s="129"/>
      <c r="BA225" s="129"/>
      <c r="BB225" s="129"/>
      <c r="BC225" s="129"/>
      <c r="BD225" s="129"/>
      <c r="BE225" s="129"/>
      <c r="BF225" s="129"/>
      <c r="BG225" s="129"/>
      <c r="BH225" s="129"/>
      <c r="BI225" s="129"/>
      <c r="BJ225" s="129"/>
      <c r="BK225" s="129"/>
      <c r="BL225" s="129"/>
      <c r="BM225" s="129"/>
      <c r="BN225" s="129"/>
      <c r="BO225" s="129"/>
      <c r="BP225" s="129"/>
      <c r="BQ225" s="129"/>
      <c r="BR225" s="129"/>
      <c r="BS225" s="129"/>
      <c r="BT225" s="129"/>
      <c r="BU225" s="129"/>
      <c r="BV225" s="129"/>
      <c r="BW225" s="129"/>
      <c r="BX225" s="129"/>
      <c r="BY225" s="129"/>
      <c r="BZ225" s="129"/>
      <c r="CA225" s="129"/>
      <c r="CB225" s="129"/>
      <c r="CC225" s="129"/>
      <c r="CD225" s="129"/>
      <c r="CE225" s="129"/>
      <c r="CF225" s="129"/>
      <c r="CG225" s="129"/>
      <c r="CH225" s="129"/>
      <c r="CI225" s="129"/>
      <c r="CJ225" s="129"/>
      <c r="CK225" s="129"/>
      <c r="CL225" s="129"/>
      <c r="CM225" s="129"/>
      <c r="CN225" s="129"/>
      <c r="CO225" s="129"/>
      <c r="CP225" s="129"/>
      <c r="CQ225" s="129"/>
      <c r="CR225" s="129"/>
      <c r="CS225" s="129"/>
      <c r="CT225" s="129"/>
      <c r="CU225" s="129"/>
      <c r="CV225" s="129"/>
      <c r="CW225" s="129"/>
      <c r="CX225" s="129"/>
      <c r="CY225" s="129"/>
      <c r="CZ225" s="129"/>
      <c r="DA225" s="129"/>
      <c r="DB225" s="129"/>
      <c r="DC225" s="129"/>
      <c r="DD225" s="129"/>
      <c r="DE225" s="129"/>
      <c r="DF225" s="129"/>
      <c r="DG225" s="129"/>
      <c r="DH225" s="129"/>
      <c r="DI225" s="129"/>
      <c r="DJ225" s="129"/>
      <c r="DK225" s="129"/>
      <c r="DL225" s="129"/>
      <c r="DM225" s="129"/>
      <c r="DN225" s="129"/>
      <c r="DO225" s="129"/>
      <c r="DP225" s="129"/>
      <c r="DQ225" s="129"/>
      <c r="DR225" s="129"/>
      <c r="DS225" s="129"/>
      <c r="DT225" s="129"/>
      <c r="DU225" s="129"/>
      <c r="DV225" s="129"/>
      <c r="DW225" s="129"/>
      <c r="DX225" s="129"/>
      <c r="DY225" s="129"/>
      <c r="DZ225" s="129"/>
      <c r="EA225" s="129"/>
      <c r="EB225" s="129"/>
      <c r="EC225" s="129"/>
      <c r="ED225" s="129"/>
      <c r="EE225" s="129"/>
      <c r="EF225" s="129"/>
      <c r="EG225" s="129"/>
      <c r="EH225" s="129"/>
      <c r="EI225" s="129"/>
      <c r="EJ225" s="129"/>
      <c r="EK225" s="129"/>
      <c r="EL225" s="129"/>
      <c r="EM225" s="129"/>
      <c r="EN225" s="129"/>
      <c r="EO225" s="129"/>
      <c r="EP225" s="129"/>
      <c r="EQ225" s="129"/>
      <c r="ER225" s="129"/>
      <c r="ES225" s="129"/>
      <c r="ET225" s="129"/>
      <c r="EU225" s="129"/>
      <c r="EV225" s="129"/>
      <c r="EW225" s="129"/>
      <c r="EX225" s="129"/>
      <c r="EY225" s="129"/>
      <c r="EZ225" s="129"/>
      <c r="FA225" s="129"/>
      <c r="FB225" s="129"/>
      <c r="FC225" s="129"/>
      <c r="FD225" s="129"/>
      <c r="FE225" s="129"/>
      <c r="FF225" s="129"/>
      <c r="FG225" s="129"/>
      <c r="FH225" s="129"/>
      <c r="FI225" s="129"/>
      <c r="FJ225" s="129"/>
      <c r="FK225" s="129"/>
      <c r="FL225" s="129"/>
      <c r="FM225" s="129"/>
      <c r="FN225" s="129"/>
      <c r="FO225" s="129"/>
      <c r="FP225" s="129"/>
      <c r="FQ225" s="129"/>
      <c r="FR225" s="129"/>
      <c r="FS225" s="129"/>
      <c r="FT225" s="129"/>
      <c r="FU225" s="129"/>
      <c r="FV225" s="129"/>
      <c r="FW225" s="129"/>
      <c r="FX225" s="129"/>
      <c r="FY225" s="129"/>
      <c r="FZ225" s="129"/>
      <c r="GA225" s="129"/>
      <c r="GB225" s="129"/>
      <c r="GC225" s="129"/>
      <c r="GD225" s="129"/>
      <c r="GE225" s="129"/>
      <c r="GF225" s="129"/>
      <c r="GG225" s="129"/>
      <c r="GH225" s="129"/>
      <c r="GI225" s="129"/>
      <c r="GJ225" s="129"/>
      <c r="GK225" s="129"/>
      <c r="GL225" s="129"/>
      <c r="GM225" s="129"/>
      <c r="GN225" s="129"/>
      <c r="GO225" s="129"/>
      <c r="GP225" s="129"/>
      <c r="GQ225" s="129"/>
      <c r="GR225" s="129"/>
      <c r="GS225" s="129"/>
      <c r="GT225" s="129"/>
      <c r="GU225" s="129"/>
      <c r="GV225" s="129"/>
      <c r="GW225" s="129"/>
      <c r="GX225" s="129"/>
      <c r="GY225" s="129"/>
      <c r="GZ225" s="129"/>
      <c r="HA225" s="129"/>
      <c r="HB225" s="129"/>
      <c r="HC225" s="129"/>
      <c r="HD225" s="129"/>
      <c r="HE225" s="129"/>
      <c r="HF225" s="129"/>
      <c r="HG225" s="129"/>
      <c r="HH225" s="129"/>
      <c r="HI225" s="129"/>
    </row>
    <row r="226" spans="1:217" x14ac:dyDescent="0.25">
      <c r="A226" s="120"/>
      <c r="B226" s="102">
        <f t="shared" si="12"/>
        <v>225</v>
      </c>
      <c r="C226" s="110">
        <v>40817</v>
      </c>
      <c r="D226" s="111">
        <v>0.43</v>
      </c>
      <c r="E226" s="112">
        <f t="shared" si="13"/>
        <v>1.0043</v>
      </c>
      <c r="F226" s="112">
        <f>ROUND(PRODUCT(E226:$E$356),6)</f>
        <v>1.771833</v>
      </c>
      <c r="G226" s="155"/>
      <c r="H226" s="114">
        <f t="shared" si="14"/>
        <v>0</v>
      </c>
      <c r="I226" s="121"/>
      <c r="J226" s="120"/>
      <c r="K226" s="62"/>
      <c r="L226" s="109"/>
      <c r="M226" s="129"/>
      <c r="N226" s="129"/>
      <c r="O226" s="129"/>
      <c r="P226" s="129"/>
      <c r="Q226" s="129"/>
      <c r="R226" s="129"/>
      <c r="S226" s="129"/>
      <c r="T226" s="129"/>
      <c r="U226" s="129"/>
      <c r="V226" s="129"/>
      <c r="W226" s="129"/>
      <c r="X226" s="129"/>
      <c r="Y226" s="129"/>
      <c r="Z226" s="129"/>
      <c r="AA226" s="129"/>
      <c r="AB226" s="129"/>
      <c r="AC226" s="129"/>
      <c r="AD226" s="129"/>
      <c r="AE226" s="129"/>
      <c r="AF226" s="129"/>
      <c r="AG226" s="129"/>
      <c r="AH226" s="129"/>
      <c r="AI226" s="129"/>
      <c r="AJ226" s="129"/>
      <c r="AK226" s="129"/>
      <c r="AL226" s="129"/>
      <c r="AM226" s="129"/>
      <c r="AN226" s="129"/>
      <c r="AO226" s="129"/>
      <c r="AP226" s="129"/>
      <c r="AQ226" s="129"/>
      <c r="AR226" s="129"/>
      <c r="AS226" s="129"/>
      <c r="AT226" s="129"/>
      <c r="AU226" s="129"/>
      <c r="AV226" s="129"/>
      <c r="AW226" s="129"/>
      <c r="AX226" s="129"/>
      <c r="AY226" s="129"/>
      <c r="AZ226" s="129"/>
      <c r="BA226" s="129"/>
      <c r="BB226" s="129"/>
      <c r="BC226" s="129"/>
      <c r="BD226" s="129"/>
      <c r="BE226" s="129"/>
      <c r="BF226" s="129"/>
      <c r="BG226" s="129"/>
      <c r="BH226" s="129"/>
      <c r="BI226" s="129"/>
      <c r="BJ226" s="129"/>
      <c r="BK226" s="129"/>
      <c r="BL226" s="129"/>
      <c r="BM226" s="129"/>
      <c r="BN226" s="129"/>
      <c r="BO226" s="129"/>
      <c r="BP226" s="129"/>
      <c r="BQ226" s="129"/>
      <c r="BR226" s="129"/>
      <c r="BS226" s="129"/>
      <c r="BT226" s="129"/>
      <c r="BU226" s="129"/>
      <c r="BV226" s="129"/>
      <c r="BW226" s="129"/>
      <c r="BX226" s="129"/>
      <c r="BY226" s="129"/>
      <c r="BZ226" s="129"/>
      <c r="CA226" s="129"/>
      <c r="CB226" s="129"/>
      <c r="CC226" s="129"/>
      <c r="CD226" s="129"/>
      <c r="CE226" s="129"/>
      <c r="CF226" s="129"/>
      <c r="CG226" s="129"/>
      <c r="CH226" s="129"/>
      <c r="CI226" s="129"/>
      <c r="CJ226" s="129"/>
      <c r="CK226" s="129"/>
      <c r="CL226" s="129"/>
      <c r="CM226" s="129"/>
      <c r="CN226" s="129"/>
      <c r="CO226" s="129"/>
      <c r="CP226" s="129"/>
      <c r="CQ226" s="129"/>
      <c r="CR226" s="129"/>
      <c r="CS226" s="129"/>
      <c r="CT226" s="129"/>
      <c r="CU226" s="129"/>
      <c r="CV226" s="129"/>
      <c r="CW226" s="129"/>
      <c r="CX226" s="129"/>
      <c r="CY226" s="129"/>
      <c r="CZ226" s="129"/>
      <c r="DA226" s="129"/>
      <c r="DB226" s="129"/>
      <c r="DC226" s="129"/>
      <c r="DD226" s="129"/>
      <c r="DE226" s="129"/>
      <c r="DF226" s="129"/>
      <c r="DG226" s="129"/>
      <c r="DH226" s="129"/>
      <c r="DI226" s="129"/>
      <c r="DJ226" s="129"/>
      <c r="DK226" s="129"/>
      <c r="DL226" s="129"/>
      <c r="DM226" s="129"/>
      <c r="DN226" s="129"/>
      <c r="DO226" s="129"/>
      <c r="DP226" s="129"/>
      <c r="DQ226" s="129"/>
      <c r="DR226" s="129"/>
      <c r="DS226" s="129"/>
      <c r="DT226" s="129"/>
      <c r="DU226" s="129"/>
      <c r="DV226" s="129"/>
      <c r="DW226" s="129"/>
      <c r="DX226" s="129"/>
      <c r="DY226" s="129"/>
      <c r="DZ226" s="129"/>
      <c r="EA226" s="129"/>
      <c r="EB226" s="129"/>
      <c r="EC226" s="129"/>
      <c r="ED226" s="129"/>
      <c r="EE226" s="129"/>
      <c r="EF226" s="129"/>
      <c r="EG226" s="129"/>
      <c r="EH226" s="129"/>
      <c r="EI226" s="129"/>
      <c r="EJ226" s="129"/>
      <c r="EK226" s="129"/>
      <c r="EL226" s="129"/>
      <c r="EM226" s="129"/>
      <c r="EN226" s="129"/>
      <c r="EO226" s="129"/>
      <c r="EP226" s="129"/>
      <c r="EQ226" s="129"/>
      <c r="ER226" s="129"/>
      <c r="ES226" s="129"/>
      <c r="ET226" s="129"/>
      <c r="EU226" s="129"/>
      <c r="EV226" s="129"/>
      <c r="EW226" s="129"/>
      <c r="EX226" s="129"/>
      <c r="EY226" s="129"/>
      <c r="EZ226" s="129"/>
      <c r="FA226" s="129"/>
      <c r="FB226" s="129"/>
      <c r="FC226" s="129"/>
      <c r="FD226" s="129"/>
      <c r="FE226" s="129"/>
      <c r="FF226" s="129"/>
      <c r="FG226" s="129"/>
      <c r="FH226" s="129"/>
      <c r="FI226" s="129"/>
      <c r="FJ226" s="129"/>
      <c r="FK226" s="129"/>
      <c r="FL226" s="129"/>
      <c r="FM226" s="129"/>
      <c r="FN226" s="129"/>
      <c r="FO226" s="129"/>
      <c r="FP226" s="129"/>
      <c r="FQ226" s="129"/>
      <c r="FR226" s="129"/>
      <c r="FS226" s="129"/>
      <c r="FT226" s="129"/>
      <c r="FU226" s="129"/>
      <c r="FV226" s="129"/>
      <c r="FW226" s="129"/>
      <c r="FX226" s="129"/>
      <c r="FY226" s="129"/>
      <c r="FZ226" s="129"/>
      <c r="GA226" s="129"/>
      <c r="GB226" s="129"/>
      <c r="GC226" s="129"/>
      <c r="GD226" s="129"/>
      <c r="GE226" s="129"/>
      <c r="GF226" s="129"/>
      <c r="GG226" s="129"/>
      <c r="GH226" s="129"/>
      <c r="GI226" s="129"/>
      <c r="GJ226" s="129"/>
      <c r="GK226" s="129"/>
      <c r="GL226" s="129"/>
      <c r="GM226" s="129"/>
      <c r="GN226" s="129"/>
      <c r="GO226" s="129"/>
      <c r="GP226" s="129"/>
      <c r="GQ226" s="129"/>
      <c r="GR226" s="129"/>
      <c r="GS226" s="129"/>
      <c r="GT226" s="129"/>
      <c r="GU226" s="129"/>
      <c r="GV226" s="129"/>
      <c r="GW226" s="129"/>
      <c r="GX226" s="129"/>
      <c r="GY226" s="129"/>
      <c r="GZ226" s="129"/>
      <c r="HA226" s="129"/>
      <c r="HB226" s="129"/>
      <c r="HC226" s="129"/>
      <c r="HD226" s="129"/>
      <c r="HE226" s="129"/>
      <c r="HF226" s="129"/>
      <c r="HG226" s="129"/>
      <c r="HH226" s="129"/>
      <c r="HI226" s="129"/>
    </row>
    <row r="227" spans="1:217" x14ac:dyDescent="0.25">
      <c r="A227" s="120"/>
      <c r="B227" s="102">
        <f t="shared" si="12"/>
        <v>226</v>
      </c>
      <c r="C227" s="110">
        <v>40848</v>
      </c>
      <c r="D227" s="111">
        <v>0.52</v>
      </c>
      <c r="E227" s="112">
        <f t="shared" si="13"/>
        <v>1.0052000000000001</v>
      </c>
      <c r="F227" s="112">
        <f>ROUND(PRODUCT(E227:$E$356),6)</f>
        <v>1.7642469999999999</v>
      </c>
      <c r="G227" s="155"/>
      <c r="H227" s="114">
        <f t="shared" si="14"/>
        <v>0</v>
      </c>
      <c r="I227" s="121"/>
      <c r="J227" s="120"/>
      <c r="K227" s="62"/>
      <c r="L227" s="109"/>
      <c r="M227" s="129"/>
      <c r="N227" s="129"/>
      <c r="O227" s="129"/>
      <c r="P227" s="129"/>
      <c r="Q227" s="129"/>
      <c r="R227" s="129"/>
      <c r="S227" s="129"/>
      <c r="T227" s="129"/>
      <c r="U227" s="129"/>
      <c r="V227" s="129"/>
      <c r="W227" s="129"/>
      <c r="X227" s="129"/>
      <c r="Y227" s="129"/>
      <c r="Z227" s="129"/>
      <c r="AA227" s="129"/>
      <c r="AB227" s="129"/>
      <c r="AC227" s="129"/>
      <c r="AD227" s="129"/>
      <c r="AE227" s="129"/>
      <c r="AF227" s="129"/>
      <c r="AG227" s="129"/>
      <c r="AH227" s="129"/>
      <c r="AI227" s="129"/>
      <c r="AJ227" s="129"/>
      <c r="AK227" s="129"/>
      <c r="AL227" s="129"/>
      <c r="AM227" s="129"/>
      <c r="AN227" s="129"/>
      <c r="AO227" s="129"/>
      <c r="AP227" s="129"/>
      <c r="AQ227" s="129"/>
      <c r="AR227" s="129"/>
      <c r="AS227" s="129"/>
      <c r="AT227" s="129"/>
      <c r="AU227" s="129"/>
      <c r="AV227" s="129"/>
      <c r="AW227" s="129"/>
      <c r="AX227" s="129"/>
      <c r="AY227" s="129"/>
      <c r="AZ227" s="129"/>
      <c r="BA227" s="129"/>
      <c r="BB227" s="129"/>
      <c r="BC227" s="129"/>
      <c r="BD227" s="129"/>
      <c r="BE227" s="129"/>
      <c r="BF227" s="129"/>
      <c r="BG227" s="129"/>
      <c r="BH227" s="129"/>
      <c r="BI227" s="129"/>
      <c r="BJ227" s="129"/>
      <c r="BK227" s="129"/>
      <c r="BL227" s="129"/>
      <c r="BM227" s="129"/>
      <c r="BN227" s="129"/>
      <c r="BO227" s="129"/>
      <c r="BP227" s="129"/>
      <c r="BQ227" s="129"/>
      <c r="BR227" s="129"/>
      <c r="BS227" s="129"/>
      <c r="BT227" s="129"/>
      <c r="BU227" s="129"/>
      <c r="BV227" s="129"/>
      <c r="BW227" s="129"/>
      <c r="BX227" s="129"/>
      <c r="BY227" s="129"/>
      <c r="BZ227" s="129"/>
      <c r="CA227" s="129"/>
      <c r="CB227" s="129"/>
      <c r="CC227" s="129"/>
      <c r="CD227" s="129"/>
      <c r="CE227" s="129"/>
      <c r="CF227" s="129"/>
      <c r="CG227" s="129"/>
      <c r="CH227" s="129"/>
      <c r="CI227" s="129"/>
      <c r="CJ227" s="129"/>
      <c r="CK227" s="129"/>
      <c r="CL227" s="129"/>
      <c r="CM227" s="129"/>
      <c r="CN227" s="129"/>
      <c r="CO227" s="129"/>
      <c r="CP227" s="129"/>
      <c r="CQ227" s="129"/>
      <c r="CR227" s="129"/>
      <c r="CS227" s="129"/>
      <c r="CT227" s="129"/>
      <c r="CU227" s="129"/>
      <c r="CV227" s="129"/>
      <c r="CW227" s="129"/>
      <c r="CX227" s="129"/>
      <c r="CY227" s="129"/>
      <c r="CZ227" s="129"/>
      <c r="DA227" s="129"/>
      <c r="DB227" s="129"/>
      <c r="DC227" s="129"/>
      <c r="DD227" s="129"/>
      <c r="DE227" s="129"/>
      <c r="DF227" s="129"/>
      <c r="DG227" s="129"/>
      <c r="DH227" s="129"/>
      <c r="DI227" s="129"/>
      <c r="DJ227" s="129"/>
      <c r="DK227" s="129"/>
      <c r="DL227" s="129"/>
      <c r="DM227" s="129"/>
      <c r="DN227" s="129"/>
      <c r="DO227" s="129"/>
      <c r="DP227" s="129"/>
      <c r="DQ227" s="129"/>
      <c r="DR227" s="129"/>
      <c r="DS227" s="129"/>
      <c r="DT227" s="129"/>
      <c r="DU227" s="129"/>
      <c r="DV227" s="129"/>
      <c r="DW227" s="129"/>
      <c r="DX227" s="129"/>
      <c r="DY227" s="129"/>
      <c r="DZ227" s="129"/>
      <c r="EA227" s="129"/>
      <c r="EB227" s="129"/>
      <c r="EC227" s="129"/>
      <c r="ED227" s="129"/>
      <c r="EE227" s="129"/>
      <c r="EF227" s="129"/>
      <c r="EG227" s="129"/>
      <c r="EH227" s="129"/>
      <c r="EI227" s="129"/>
      <c r="EJ227" s="129"/>
      <c r="EK227" s="129"/>
      <c r="EL227" s="129"/>
      <c r="EM227" s="129"/>
      <c r="EN227" s="129"/>
      <c r="EO227" s="129"/>
      <c r="EP227" s="129"/>
      <c r="EQ227" s="129"/>
      <c r="ER227" s="129"/>
      <c r="ES227" s="129"/>
      <c r="ET227" s="129"/>
      <c r="EU227" s="129"/>
      <c r="EV227" s="129"/>
      <c r="EW227" s="129"/>
      <c r="EX227" s="129"/>
      <c r="EY227" s="129"/>
      <c r="EZ227" s="129"/>
      <c r="FA227" s="129"/>
      <c r="FB227" s="129"/>
      <c r="FC227" s="129"/>
      <c r="FD227" s="129"/>
      <c r="FE227" s="129"/>
      <c r="FF227" s="129"/>
      <c r="FG227" s="129"/>
      <c r="FH227" s="129"/>
      <c r="FI227" s="129"/>
      <c r="FJ227" s="129"/>
      <c r="FK227" s="129"/>
      <c r="FL227" s="129"/>
      <c r="FM227" s="129"/>
      <c r="FN227" s="129"/>
      <c r="FO227" s="129"/>
      <c r="FP227" s="129"/>
      <c r="FQ227" s="129"/>
      <c r="FR227" s="129"/>
      <c r="FS227" s="129"/>
      <c r="FT227" s="129"/>
      <c r="FU227" s="129"/>
      <c r="FV227" s="129"/>
      <c r="FW227" s="129"/>
      <c r="FX227" s="129"/>
      <c r="FY227" s="129"/>
      <c r="FZ227" s="129"/>
      <c r="GA227" s="129"/>
      <c r="GB227" s="129"/>
      <c r="GC227" s="129"/>
      <c r="GD227" s="129"/>
      <c r="GE227" s="129"/>
      <c r="GF227" s="129"/>
      <c r="GG227" s="129"/>
      <c r="GH227" s="129"/>
      <c r="GI227" s="129"/>
      <c r="GJ227" s="129"/>
      <c r="GK227" s="129"/>
      <c r="GL227" s="129"/>
      <c r="GM227" s="129"/>
      <c r="GN227" s="129"/>
      <c r="GO227" s="129"/>
      <c r="GP227" s="129"/>
      <c r="GQ227" s="129"/>
      <c r="GR227" s="129"/>
      <c r="GS227" s="129"/>
      <c r="GT227" s="129"/>
      <c r="GU227" s="129"/>
      <c r="GV227" s="129"/>
      <c r="GW227" s="129"/>
      <c r="GX227" s="129"/>
      <c r="GY227" s="129"/>
      <c r="GZ227" s="129"/>
      <c r="HA227" s="129"/>
      <c r="HB227" s="129"/>
      <c r="HC227" s="129"/>
      <c r="HD227" s="129"/>
      <c r="HE227" s="129"/>
      <c r="HF227" s="129"/>
      <c r="HG227" s="129"/>
      <c r="HH227" s="129"/>
      <c r="HI227" s="129"/>
    </row>
    <row r="228" spans="1:217" s="127" customFormat="1" x14ac:dyDescent="0.25">
      <c r="A228" s="124"/>
      <c r="B228" s="103">
        <f t="shared" si="12"/>
        <v>227</v>
      </c>
      <c r="C228" s="115" t="s">
        <v>3</v>
      </c>
      <c r="D228" s="116">
        <f>D229</f>
        <v>0.5</v>
      </c>
      <c r="E228" s="117" t="s">
        <v>1</v>
      </c>
      <c r="F228" s="118">
        <f>ROUND(PRODUCT(E228:$E$356),6)</f>
        <v>1.75512</v>
      </c>
      <c r="G228" s="155"/>
      <c r="H228" s="119">
        <f t="shared" si="14"/>
        <v>0</v>
      </c>
      <c r="I228" s="125"/>
      <c r="J228" s="120"/>
      <c r="K228" s="62"/>
      <c r="L228" s="109"/>
      <c r="M228" s="126"/>
      <c r="N228" s="126"/>
      <c r="O228" s="126"/>
      <c r="P228" s="126"/>
      <c r="Q228" s="126"/>
      <c r="R228" s="126"/>
      <c r="S228" s="126"/>
      <c r="T228" s="126"/>
      <c r="U228" s="126"/>
      <c r="V228" s="126"/>
      <c r="W228" s="126"/>
      <c r="X228" s="126"/>
      <c r="Y228" s="126"/>
      <c r="Z228" s="126"/>
      <c r="AA228" s="126"/>
      <c r="AB228" s="126"/>
      <c r="AC228" s="126"/>
      <c r="AD228" s="126"/>
      <c r="AE228" s="126"/>
      <c r="AF228" s="126"/>
      <c r="AG228" s="126"/>
      <c r="AH228" s="126"/>
      <c r="AI228" s="126"/>
      <c r="AJ228" s="126"/>
      <c r="AK228" s="126"/>
      <c r="AL228" s="126"/>
      <c r="AM228" s="126"/>
      <c r="AN228" s="126"/>
      <c r="AO228" s="126"/>
      <c r="AP228" s="126"/>
      <c r="AQ228" s="126"/>
      <c r="AR228" s="126"/>
      <c r="AS228" s="126"/>
      <c r="AT228" s="126"/>
      <c r="AU228" s="126"/>
      <c r="AV228" s="126"/>
      <c r="AW228" s="126"/>
      <c r="AX228" s="126"/>
      <c r="AY228" s="126"/>
      <c r="AZ228" s="126"/>
      <c r="BA228" s="126"/>
      <c r="BB228" s="126"/>
      <c r="BC228" s="126"/>
      <c r="BD228" s="126"/>
      <c r="BE228" s="126"/>
      <c r="BF228" s="126"/>
      <c r="BG228" s="126"/>
      <c r="BH228" s="126"/>
      <c r="BI228" s="126"/>
      <c r="BJ228" s="126"/>
      <c r="BK228" s="126"/>
      <c r="BL228" s="126"/>
      <c r="BM228" s="126"/>
      <c r="BN228" s="126"/>
      <c r="BO228" s="126"/>
      <c r="BP228" s="126"/>
      <c r="BQ228" s="126"/>
      <c r="BR228" s="126"/>
      <c r="BS228" s="126"/>
      <c r="BT228" s="126"/>
      <c r="BU228" s="126"/>
      <c r="BV228" s="126"/>
      <c r="BW228" s="126"/>
      <c r="BX228" s="126"/>
      <c r="BY228" s="126"/>
      <c r="BZ228" s="126"/>
      <c r="CA228" s="126"/>
      <c r="CB228" s="126"/>
      <c r="CC228" s="126"/>
      <c r="CD228" s="126"/>
      <c r="CE228" s="126"/>
      <c r="CF228" s="126"/>
      <c r="CG228" s="126"/>
      <c r="CH228" s="126"/>
      <c r="CI228" s="126"/>
      <c r="CJ228" s="126"/>
      <c r="CK228" s="126"/>
      <c r="CL228" s="126"/>
      <c r="CM228" s="126"/>
      <c r="CN228" s="126"/>
      <c r="CO228" s="126"/>
      <c r="CP228" s="126"/>
      <c r="CQ228" s="126"/>
      <c r="CR228" s="126"/>
      <c r="CS228" s="126"/>
      <c r="CT228" s="126"/>
      <c r="CU228" s="126"/>
      <c r="CV228" s="126"/>
      <c r="CW228" s="126"/>
      <c r="CX228" s="126"/>
      <c r="CY228" s="126"/>
      <c r="CZ228" s="126"/>
      <c r="DA228" s="126"/>
      <c r="DB228" s="126"/>
      <c r="DC228" s="126"/>
      <c r="DD228" s="126"/>
      <c r="DE228" s="126"/>
      <c r="DF228" s="126"/>
      <c r="DG228" s="126"/>
      <c r="DH228" s="126"/>
      <c r="DI228" s="126"/>
      <c r="DJ228" s="126"/>
      <c r="DK228" s="126"/>
      <c r="DL228" s="126"/>
      <c r="DM228" s="126"/>
      <c r="DN228" s="126"/>
      <c r="DO228" s="126"/>
      <c r="DP228" s="126"/>
      <c r="DQ228" s="126"/>
      <c r="DR228" s="126"/>
      <c r="DS228" s="126"/>
      <c r="DT228" s="126"/>
      <c r="DU228" s="126"/>
      <c r="DV228" s="126"/>
      <c r="DW228" s="126"/>
      <c r="DX228" s="126"/>
      <c r="DY228" s="126"/>
      <c r="DZ228" s="126"/>
      <c r="EA228" s="126"/>
      <c r="EB228" s="126"/>
      <c r="EC228" s="126"/>
      <c r="ED228" s="126"/>
      <c r="EE228" s="126"/>
      <c r="EF228" s="126"/>
      <c r="EG228" s="126"/>
      <c r="EH228" s="126"/>
      <c r="EI228" s="126"/>
      <c r="EJ228" s="126"/>
      <c r="EK228" s="126"/>
      <c r="EL228" s="126"/>
      <c r="EM228" s="126"/>
      <c r="EN228" s="126"/>
      <c r="EO228" s="126"/>
      <c r="EP228" s="126"/>
      <c r="EQ228" s="126"/>
      <c r="ER228" s="126"/>
      <c r="ES228" s="126"/>
      <c r="ET228" s="126"/>
      <c r="EU228" s="126"/>
      <c r="EV228" s="126"/>
      <c r="EW228" s="126"/>
      <c r="EX228" s="126"/>
      <c r="EY228" s="126"/>
      <c r="EZ228" s="126"/>
      <c r="FA228" s="126"/>
      <c r="FB228" s="126"/>
      <c r="FC228" s="126"/>
      <c r="FD228" s="126"/>
      <c r="FE228" s="126"/>
      <c r="FF228" s="126"/>
      <c r="FG228" s="126"/>
      <c r="FH228" s="126"/>
      <c r="FI228" s="126"/>
      <c r="FJ228" s="126"/>
      <c r="FK228" s="126"/>
      <c r="FL228" s="126"/>
      <c r="FM228" s="126"/>
      <c r="FN228" s="126"/>
      <c r="FO228" s="126"/>
      <c r="FP228" s="126"/>
      <c r="FQ228" s="126"/>
      <c r="FR228" s="126"/>
      <c r="FS228" s="126"/>
      <c r="FT228" s="126"/>
      <c r="FU228" s="126"/>
      <c r="FV228" s="126"/>
      <c r="FW228" s="126"/>
      <c r="FX228" s="126"/>
      <c r="FY228" s="126"/>
      <c r="FZ228" s="126"/>
      <c r="GA228" s="126"/>
      <c r="GB228" s="126"/>
      <c r="GC228" s="126"/>
      <c r="GD228" s="126"/>
      <c r="GE228" s="126"/>
      <c r="GF228" s="126"/>
      <c r="GG228" s="126"/>
      <c r="GH228" s="126"/>
      <c r="GI228" s="126"/>
      <c r="GJ228" s="126"/>
      <c r="GK228" s="126"/>
      <c r="GL228" s="126"/>
      <c r="GM228" s="126"/>
      <c r="GN228" s="126"/>
      <c r="GO228" s="126"/>
      <c r="GP228" s="126"/>
      <c r="GQ228" s="126"/>
      <c r="GR228" s="126"/>
      <c r="GS228" s="126"/>
      <c r="GT228" s="126"/>
      <c r="GU228" s="126"/>
      <c r="GV228" s="126"/>
      <c r="GW228" s="126"/>
      <c r="GX228" s="126"/>
      <c r="GY228" s="126"/>
      <c r="GZ228" s="126"/>
      <c r="HA228" s="126"/>
      <c r="HB228" s="126"/>
      <c r="HC228" s="126"/>
      <c r="HD228" s="126"/>
      <c r="HE228" s="126"/>
      <c r="HF228" s="126"/>
      <c r="HG228" s="126"/>
      <c r="HH228" s="126"/>
      <c r="HI228" s="126"/>
    </row>
    <row r="229" spans="1:217" x14ac:dyDescent="0.25">
      <c r="A229" s="120"/>
      <c r="B229" s="102">
        <f t="shared" si="12"/>
        <v>228</v>
      </c>
      <c r="C229" s="110">
        <v>40878</v>
      </c>
      <c r="D229" s="111">
        <v>0.5</v>
      </c>
      <c r="E229" s="112">
        <f t="shared" si="13"/>
        <v>1.0049999999999999</v>
      </c>
      <c r="F229" s="112">
        <f>ROUND(PRODUCT(E229:$E$356),6)</f>
        <v>1.75512</v>
      </c>
      <c r="G229" s="155"/>
      <c r="H229" s="114">
        <f t="shared" si="14"/>
        <v>0</v>
      </c>
      <c r="I229" s="121"/>
      <c r="J229" s="120"/>
      <c r="K229" s="62"/>
      <c r="L229" s="109"/>
      <c r="M229" s="129"/>
      <c r="N229" s="129"/>
      <c r="O229" s="129"/>
      <c r="P229" s="129"/>
      <c r="Q229" s="129"/>
      <c r="R229" s="129"/>
      <c r="S229" s="129"/>
      <c r="T229" s="129"/>
      <c r="U229" s="129"/>
      <c r="V229" s="129"/>
      <c r="W229" s="129"/>
      <c r="X229" s="129"/>
      <c r="Y229" s="129"/>
      <c r="Z229" s="129"/>
      <c r="AA229" s="129"/>
      <c r="AB229" s="129"/>
      <c r="AC229" s="129"/>
      <c r="AD229" s="129"/>
      <c r="AE229" s="129"/>
      <c r="AF229" s="129"/>
      <c r="AG229" s="129"/>
      <c r="AH229" s="129"/>
      <c r="AI229" s="129"/>
      <c r="AJ229" s="129"/>
      <c r="AK229" s="129"/>
      <c r="AL229" s="129"/>
      <c r="AM229" s="129"/>
      <c r="AN229" s="129"/>
      <c r="AO229" s="129"/>
      <c r="AP229" s="129"/>
      <c r="AQ229" s="129"/>
      <c r="AR229" s="129"/>
      <c r="AS229" s="129"/>
      <c r="AT229" s="129"/>
      <c r="AU229" s="129"/>
      <c r="AV229" s="129"/>
      <c r="AW229" s="129"/>
      <c r="AX229" s="129"/>
      <c r="AY229" s="129"/>
      <c r="AZ229" s="129"/>
      <c r="BA229" s="129"/>
      <c r="BB229" s="129"/>
      <c r="BC229" s="129"/>
      <c r="BD229" s="129"/>
      <c r="BE229" s="129"/>
      <c r="BF229" s="129"/>
      <c r="BG229" s="129"/>
      <c r="BH229" s="129"/>
      <c r="BI229" s="129"/>
      <c r="BJ229" s="129"/>
      <c r="BK229" s="129"/>
      <c r="BL229" s="129"/>
      <c r="BM229" s="129"/>
      <c r="BN229" s="129"/>
      <c r="BO229" s="129"/>
      <c r="BP229" s="129"/>
      <c r="BQ229" s="129"/>
      <c r="BR229" s="129"/>
      <c r="BS229" s="129"/>
      <c r="BT229" s="129"/>
      <c r="BU229" s="129"/>
      <c r="BV229" s="129"/>
      <c r="BW229" s="129"/>
      <c r="BX229" s="129"/>
      <c r="BY229" s="129"/>
      <c r="BZ229" s="129"/>
      <c r="CA229" s="129"/>
      <c r="CB229" s="129"/>
      <c r="CC229" s="129"/>
      <c r="CD229" s="129"/>
      <c r="CE229" s="129"/>
      <c r="CF229" s="129"/>
      <c r="CG229" s="129"/>
      <c r="CH229" s="129"/>
      <c r="CI229" s="129"/>
      <c r="CJ229" s="129"/>
      <c r="CK229" s="129"/>
      <c r="CL229" s="129"/>
      <c r="CM229" s="129"/>
      <c r="CN229" s="129"/>
      <c r="CO229" s="129"/>
      <c r="CP229" s="129"/>
      <c r="CQ229" s="129"/>
      <c r="CR229" s="129"/>
      <c r="CS229" s="129"/>
      <c r="CT229" s="129"/>
      <c r="CU229" s="129"/>
      <c r="CV229" s="129"/>
      <c r="CW229" s="129"/>
      <c r="CX229" s="129"/>
      <c r="CY229" s="129"/>
      <c r="CZ229" s="129"/>
      <c r="DA229" s="129"/>
      <c r="DB229" s="129"/>
      <c r="DC229" s="129"/>
      <c r="DD229" s="129"/>
      <c r="DE229" s="129"/>
      <c r="DF229" s="129"/>
      <c r="DG229" s="129"/>
      <c r="DH229" s="129"/>
      <c r="DI229" s="129"/>
      <c r="DJ229" s="129"/>
      <c r="DK229" s="129"/>
      <c r="DL229" s="129"/>
      <c r="DM229" s="129"/>
      <c r="DN229" s="129"/>
      <c r="DO229" s="129"/>
      <c r="DP229" s="129"/>
      <c r="DQ229" s="129"/>
      <c r="DR229" s="129"/>
      <c r="DS229" s="129"/>
      <c r="DT229" s="129"/>
      <c r="DU229" s="129"/>
      <c r="DV229" s="129"/>
      <c r="DW229" s="129"/>
      <c r="DX229" s="129"/>
      <c r="DY229" s="129"/>
      <c r="DZ229" s="129"/>
      <c r="EA229" s="129"/>
      <c r="EB229" s="129"/>
      <c r="EC229" s="129"/>
      <c r="ED229" s="129"/>
      <c r="EE229" s="129"/>
      <c r="EF229" s="129"/>
      <c r="EG229" s="129"/>
      <c r="EH229" s="129"/>
      <c r="EI229" s="129"/>
      <c r="EJ229" s="129"/>
      <c r="EK229" s="129"/>
      <c r="EL229" s="129"/>
      <c r="EM229" s="129"/>
      <c r="EN229" s="129"/>
      <c r="EO229" s="129"/>
      <c r="EP229" s="129"/>
      <c r="EQ229" s="129"/>
      <c r="ER229" s="129"/>
      <c r="ES229" s="129"/>
      <c r="ET229" s="129"/>
      <c r="EU229" s="129"/>
      <c r="EV229" s="129"/>
      <c r="EW229" s="129"/>
      <c r="EX229" s="129"/>
      <c r="EY229" s="129"/>
      <c r="EZ229" s="129"/>
      <c r="FA229" s="129"/>
      <c r="FB229" s="129"/>
      <c r="FC229" s="129"/>
      <c r="FD229" s="129"/>
      <c r="FE229" s="129"/>
      <c r="FF229" s="129"/>
      <c r="FG229" s="129"/>
      <c r="FH229" s="129"/>
      <c r="FI229" s="129"/>
      <c r="FJ229" s="129"/>
      <c r="FK229" s="129"/>
      <c r="FL229" s="129"/>
      <c r="FM229" s="129"/>
      <c r="FN229" s="129"/>
      <c r="FO229" s="129"/>
      <c r="FP229" s="129"/>
      <c r="FQ229" s="129"/>
      <c r="FR229" s="129"/>
      <c r="FS229" s="129"/>
      <c r="FT229" s="129"/>
      <c r="FU229" s="129"/>
      <c r="FV229" s="129"/>
      <c r="FW229" s="129"/>
      <c r="FX229" s="129"/>
      <c r="FY229" s="129"/>
      <c r="FZ229" s="129"/>
      <c r="GA229" s="129"/>
      <c r="GB229" s="129"/>
      <c r="GC229" s="129"/>
      <c r="GD229" s="129"/>
      <c r="GE229" s="129"/>
      <c r="GF229" s="129"/>
      <c r="GG229" s="129"/>
      <c r="GH229" s="129"/>
      <c r="GI229" s="129"/>
      <c r="GJ229" s="129"/>
      <c r="GK229" s="129"/>
      <c r="GL229" s="129"/>
      <c r="GM229" s="129"/>
      <c r="GN229" s="129"/>
      <c r="GO229" s="129"/>
      <c r="GP229" s="129"/>
      <c r="GQ229" s="129"/>
      <c r="GR229" s="129"/>
      <c r="GS229" s="129"/>
      <c r="GT229" s="129"/>
      <c r="GU229" s="129"/>
      <c r="GV229" s="129"/>
      <c r="GW229" s="129"/>
      <c r="GX229" s="129"/>
      <c r="GY229" s="129"/>
      <c r="GZ229" s="129"/>
      <c r="HA229" s="129"/>
      <c r="HB229" s="129"/>
      <c r="HC229" s="129"/>
      <c r="HD229" s="129"/>
      <c r="HE229" s="129"/>
      <c r="HF229" s="129"/>
      <c r="HG229" s="129"/>
      <c r="HH229" s="129"/>
      <c r="HI229" s="129"/>
    </row>
    <row r="230" spans="1:217" x14ac:dyDescent="0.25">
      <c r="A230" s="120"/>
      <c r="B230" s="102">
        <f t="shared" si="12"/>
        <v>229</v>
      </c>
      <c r="C230" s="110">
        <v>40909</v>
      </c>
      <c r="D230" s="111">
        <v>0.56000000000000005</v>
      </c>
      <c r="E230" s="112">
        <f t="shared" si="13"/>
        <v>1.0056</v>
      </c>
      <c r="F230" s="112">
        <f>ROUND(PRODUCT(E230:$E$356),6)</f>
        <v>1.7463880000000001</v>
      </c>
      <c r="G230" s="155"/>
      <c r="H230" s="114">
        <f t="shared" si="14"/>
        <v>0</v>
      </c>
      <c r="I230" s="121"/>
      <c r="J230" s="120"/>
      <c r="K230" s="62"/>
      <c r="L230" s="109"/>
      <c r="M230" s="129"/>
      <c r="N230" s="129"/>
      <c r="O230" s="129"/>
      <c r="P230" s="129"/>
      <c r="Q230" s="129"/>
      <c r="R230" s="129"/>
      <c r="S230" s="129"/>
      <c r="T230" s="129"/>
      <c r="U230" s="129"/>
      <c r="V230" s="129"/>
      <c r="W230" s="129"/>
      <c r="X230" s="129"/>
      <c r="Y230" s="129"/>
      <c r="Z230" s="129"/>
      <c r="AA230" s="129"/>
      <c r="AB230" s="129"/>
      <c r="AC230" s="129"/>
      <c r="AD230" s="129"/>
      <c r="AE230" s="129"/>
      <c r="AF230" s="129"/>
      <c r="AG230" s="129"/>
      <c r="AH230" s="129"/>
      <c r="AI230" s="129"/>
      <c r="AJ230" s="129"/>
      <c r="AK230" s="129"/>
      <c r="AL230" s="129"/>
      <c r="AM230" s="129"/>
      <c r="AN230" s="129"/>
      <c r="AO230" s="129"/>
      <c r="AP230" s="129"/>
      <c r="AQ230" s="129"/>
      <c r="AR230" s="129"/>
      <c r="AS230" s="129"/>
      <c r="AT230" s="129"/>
      <c r="AU230" s="129"/>
      <c r="AV230" s="129"/>
      <c r="AW230" s="129"/>
      <c r="AX230" s="129"/>
      <c r="AY230" s="129"/>
      <c r="AZ230" s="129"/>
      <c r="BA230" s="129"/>
      <c r="BB230" s="129"/>
      <c r="BC230" s="129"/>
      <c r="BD230" s="129"/>
      <c r="BE230" s="129"/>
      <c r="BF230" s="129"/>
      <c r="BG230" s="129"/>
      <c r="BH230" s="129"/>
      <c r="BI230" s="129"/>
      <c r="BJ230" s="129"/>
      <c r="BK230" s="129"/>
      <c r="BL230" s="129"/>
      <c r="BM230" s="129"/>
      <c r="BN230" s="129"/>
      <c r="BO230" s="129"/>
      <c r="BP230" s="129"/>
      <c r="BQ230" s="129"/>
      <c r="BR230" s="129"/>
      <c r="BS230" s="129"/>
      <c r="BT230" s="129"/>
      <c r="BU230" s="129"/>
      <c r="BV230" s="129"/>
      <c r="BW230" s="129"/>
      <c r="BX230" s="129"/>
      <c r="BY230" s="129"/>
      <c r="BZ230" s="129"/>
      <c r="CA230" s="129"/>
      <c r="CB230" s="129"/>
      <c r="CC230" s="129"/>
      <c r="CD230" s="129"/>
      <c r="CE230" s="129"/>
      <c r="CF230" s="129"/>
      <c r="CG230" s="129"/>
      <c r="CH230" s="129"/>
      <c r="CI230" s="129"/>
      <c r="CJ230" s="129"/>
      <c r="CK230" s="129"/>
      <c r="CL230" s="129"/>
      <c r="CM230" s="129"/>
      <c r="CN230" s="129"/>
      <c r="CO230" s="129"/>
      <c r="CP230" s="129"/>
      <c r="CQ230" s="129"/>
      <c r="CR230" s="129"/>
      <c r="CS230" s="129"/>
      <c r="CT230" s="129"/>
      <c r="CU230" s="129"/>
      <c r="CV230" s="129"/>
      <c r="CW230" s="129"/>
      <c r="CX230" s="129"/>
      <c r="CY230" s="129"/>
      <c r="CZ230" s="129"/>
      <c r="DA230" s="129"/>
      <c r="DB230" s="129"/>
      <c r="DC230" s="129"/>
      <c r="DD230" s="129"/>
      <c r="DE230" s="129"/>
      <c r="DF230" s="129"/>
      <c r="DG230" s="129"/>
      <c r="DH230" s="129"/>
      <c r="DI230" s="129"/>
      <c r="DJ230" s="129"/>
      <c r="DK230" s="129"/>
      <c r="DL230" s="129"/>
      <c r="DM230" s="129"/>
      <c r="DN230" s="129"/>
      <c r="DO230" s="129"/>
      <c r="DP230" s="129"/>
      <c r="DQ230" s="129"/>
      <c r="DR230" s="129"/>
      <c r="DS230" s="129"/>
      <c r="DT230" s="129"/>
      <c r="DU230" s="129"/>
      <c r="DV230" s="129"/>
      <c r="DW230" s="129"/>
      <c r="DX230" s="129"/>
      <c r="DY230" s="129"/>
      <c r="DZ230" s="129"/>
      <c r="EA230" s="129"/>
      <c r="EB230" s="129"/>
      <c r="EC230" s="129"/>
      <c r="ED230" s="129"/>
      <c r="EE230" s="129"/>
      <c r="EF230" s="129"/>
      <c r="EG230" s="129"/>
      <c r="EH230" s="129"/>
      <c r="EI230" s="129"/>
      <c r="EJ230" s="129"/>
      <c r="EK230" s="129"/>
      <c r="EL230" s="129"/>
      <c r="EM230" s="129"/>
      <c r="EN230" s="129"/>
      <c r="EO230" s="129"/>
      <c r="EP230" s="129"/>
      <c r="EQ230" s="129"/>
      <c r="ER230" s="129"/>
      <c r="ES230" s="129"/>
      <c r="ET230" s="129"/>
      <c r="EU230" s="129"/>
      <c r="EV230" s="129"/>
      <c r="EW230" s="129"/>
      <c r="EX230" s="129"/>
      <c r="EY230" s="129"/>
      <c r="EZ230" s="129"/>
      <c r="FA230" s="129"/>
      <c r="FB230" s="129"/>
      <c r="FC230" s="129"/>
      <c r="FD230" s="129"/>
      <c r="FE230" s="129"/>
      <c r="FF230" s="129"/>
      <c r="FG230" s="129"/>
      <c r="FH230" s="129"/>
      <c r="FI230" s="129"/>
      <c r="FJ230" s="129"/>
      <c r="FK230" s="129"/>
      <c r="FL230" s="129"/>
      <c r="FM230" s="129"/>
      <c r="FN230" s="129"/>
      <c r="FO230" s="129"/>
      <c r="FP230" s="129"/>
      <c r="FQ230" s="129"/>
      <c r="FR230" s="129"/>
      <c r="FS230" s="129"/>
      <c r="FT230" s="129"/>
      <c r="FU230" s="129"/>
      <c r="FV230" s="129"/>
      <c r="FW230" s="129"/>
      <c r="FX230" s="129"/>
      <c r="FY230" s="129"/>
      <c r="FZ230" s="129"/>
      <c r="GA230" s="129"/>
      <c r="GB230" s="129"/>
      <c r="GC230" s="129"/>
      <c r="GD230" s="129"/>
      <c r="GE230" s="129"/>
      <c r="GF230" s="129"/>
      <c r="GG230" s="129"/>
      <c r="GH230" s="129"/>
      <c r="GI230" s="129"/>
      <c r="GJ230" s="129"/>
      <c r="GK230" s="129"/>
      <c r="GL230" s="129"/>
      <c r="GM230" s="129"/>
      <c r="GN230" s="129"/>
      <c r="GO230" s="129"/>
      <c r="GP230" s="129"/>
      <c r="GQ230" s="129"/>
      <c r="GR230" s="129"/>
      <c r="GS230" s="129"/>
      <c r="GT230" s="129"/>
      <c r="GU230" s="129"/>
      <c r="GV230" s="129"/>
      <c r="GW230" s="129"/>
      <c r="GX230" s="129"/>
      <c r="GY230" s="129"/>
      <c r="GZ230" s="129"/>
      <c r="HA230" s="129"/>
      <c r="HB230" s="129"/>
      <c r="HC230" s="129"/>
      <c r="HD230" s="129"/>
      <c r="HE230" s="129"/>
      <c r="HF230" s="129"/>
      <c r="HG230" s="129"/>
      <c r="HH230" s="129"/>
      <c r="HI230" s="129"/>
    </row>
    <row r="231" spans="1:217" x14ac:dyDescent="0.25">
      <c r="A231" s="120"/>
      <c r="B231" s="102">
        <f t="shared" si="12"/>
        <v>230</v>
      </c>
      <c r="C231" s="110">
        <v>40940</v>
      </c>
      <c r="D231" s="111">
        <v>0.45</v>
      </c>
      <c r="E231" s="112">
        <f t="shared" si="13"/>
        <v>1.0044999999999999</v>
      </c>
      <c r="F231" s="112">
        <f>ROUND(PRODUCT(E231:$E$356),6)</f>
        <v>1.7366630000000001</v>
      </c>
      <c r="G231" s="155"/>
      <c r="H231" s="114">
        <f t="shared" si="14"/>
        <v>0</v>
      </c>
      <c r="I231" s="121"/>
      <c r="J231" s="120"/>
      <c r="K231" s="62"/>
      <c r="L231" s="109"/>
      <c r="M231" s="129"/>
      <c r="N231" s="129"/>
      <c r="O231" s="129"/>
      <c r="P231" s="129"/>
      <c r="Q231" s="129"/>
      <c r="R231" s="129"/>
      <c r="S231" s="129"/>
      <c r="T231" s="129"/>
      <c r="U231" s="129"/>
      <c r="V231" s="129"/>
      <c r="W231" s="129"/>
      <c r="X231" s="129"/>
      <c r="Y231" s="129"/>
      <c r="Z231" s="129"/>
      <c r="AA231" s="129"/>
      <c r="AB231" s="129"/>
      <c r="AC231" s="129"/>
      <c r="AD231" s="129"/>
      <c r="AE231" s="129"/>
      <c r="AF231" s="129"/>
      <c r="AG231" s="129"/>
      <c r="AH231" s="129"/>
      <c r="AI231" s="129"/>
      <c r="AJ231" s="129"/>
      <c r="AK231" s="129"/>
      <c r="AL231" s="129"/>
      <c r="AM231" s="129"/>
      <c r="AN231" s="129"/>
      <c r="AO231" s="129"/>
      <c r="AP231" s="129"/>
      <c r="AQ231" s="129"/>
      <c r="AR231" s="129"/>
      <c r="AS231" s="129"/>
      <c r="AT231" s="129"/>
      <c r="AU231" s="129"/>
      <c r="AV231" s="129"/>
      <c r="AW231" s="129"/>
      <c r="AX231" s="129"/>
      <c r="AY231" s="129"/>
      <c r="AZ231" s="129"/>
      <c r="BA231" s="129"/>
      <c r="BB231" s="129"/>
      <c r="BC231" s="129"/>
      <c r="BD231" s="129"/>
      <c r="BE231" s="129"/>
      <c r="BF231" s="129"/>
      <c r="BG231" s="129"/>
      <c r="BH231" s="129"/>
      <c r="BI231" s="129"/>
      <c r="BJ231" s="129"/>
      <c r="BK231" s="129"/>
      <c r="BL231" s="129"/>
      <c r="BM231" s="129"/>
      <c r="BN231" s="129"/>
      <c r="BO231" s="129"/>
      <c r="BP231" s="129"/>
      <c r="BQ231" s="129"/>
      <c r="BR231" s="129"/>
      <c r="BS231" s="129"/>
      <c r="BT231" s="129"/>
      <c r="BU231" s="129"/>
      <c r="BV231" s="129"/>
      <c r="BW231" s="129"/>
      <c r="BX231" s="129"/>
      <c r="BY231" s="129"/>
      <c r="BZ231" s="129"/>
      <c r="CA231" s="129"/>
      <c r="CB231" s="129"/>
      <c r="CC231" s="129"/>
      <c r="CD231" s="129"/>
      <c r="CE231" s="129"/>
      <c r="CF231" s="129"/>
      <c r="CG231" s="129"/>
      <c r="CH231" s="129"/>
      <c r="CI231" s="129"/>
      <c r="CJ231" s="129"/>
      <c r="CK231" s="129"/>
      <c r="CL231" s="129"/>
      <c r="CM231" s="129"/>
      <c r="CN231" s="129"/>
      <c r="CO231" s="129"/>
      <c r="CP231" s="129"/>
      <c r="CQ231" s="129"/>
      <c r="CR231" s="129"/>
      <c r="CS231" s="129"/>
      <c r="CT231" s="129"/>
      <c r="CU231" s="129"/>
      <c r="CV231" s="129"/>
      <c r="CW231" s="129"/>
      <c r="CX231" s="129"/>
      <c r="CY231" s="129"/>
      <c r="CZ231" s="129"/>
      <c r="DA231" s="129"/>
      <c r="DB231" s="129"/>
      <c r="DC231" s="129"/>
      <c r="DD231" s="129"/>
      <c r="DE231" s="129"/>
      <c r="DF231" s="129"/>
      <c r="DG231" s="129"/>
      <c r="DH231" s="129"/>
      <c r="DI231" s="129"/>
      <c r="DJ231" s="129"/>
      <c r="DK231" s="129"/>
      <c r="DL231" s="129"/>
      <c r="DM231" s="129"/>
      <c r="DN231" s="129"/>
      <c r="DO231" s="129"/>
      <c r="DP231" s="129"/>
      <c r="DQ231" s="129"/>
      <c r="DR231" s="129"/>
      <c r="DS231" s="129"/>
      <c r="DT231" s="129"/>
      <c r="DU231" s="129"/>
      <c r="DV231" s="129"/>
      <c r="DW231" s="129"/>
      <c r="DX231" s="129"/>
      <c r="DY231" s="129"/>
      <c r="DZ231" s="129"/>
      <c r="EA231" s="129"/>
      <c r="EB231" s="129"/>
      <c r="EC231" s="129"/>
      <c r="ED231" s="129"/>
      <c r="EE231" s="129"/>
      <c r="EF231" s="129"/>
      <c r="EG231" s="129"/>
      <c r="EH231" s="129"/>
      <c r="EI231" s="129"/>
      <c r="EJ231" s="129"/>
      <c r="EK231" s="129"/>
      <c r="EL231" s="129"/>
      <c r="EM231" s="129"/>
      <c r="EN231" s="129"/>
      <c r="EO231" s="129"/>
      <c r="EP231" s="129"/>
      <c r="EQ231" s="129"/>
      <c r="ER231" s="129"/>
      <c r="ES231" s="129"/>
      <c r="ET231" s="129"/>
      <c r="EU231" s="129"/>
      <c r="EV231" s="129"/>
      <c r="EW231" s="129"/>
      <c r="EX231" s="129"/>
      <c r="EY231" s="129"/>
      <c r="EZ231" s="129"/>
      <c r="FA231" s="129"/>
      <c r="FB231" s="129"/>
      <c r="FC231" s="129"/>
      <c r="FD231" s="129"/>
      <c r="FE231" s="129"/>
      <c r="FF231" s="129"/>
      <c r="FG231" s="129"/>
      <c r="FH231" s="129"/>
      <c r="FI231" s="129"/>
      <c r="FJ231" s="129"/>
      <c r="FK231" s="129"/>
      <c r="FL231" s="129"/>
      <c r="FM231" s="129"/>
      <c r="FN231" s="129"/>
      <c r="FO231" s="129"/>
      <c r="FP231" s="129"/>
      <c r="FQ231" s="129"/>
      <c r="FR231" s="129"/>
      <c r="FS231" s="129"/>
      <c r="FT231" s="129"/>
      <c r="FU231" s="129"/>
      <c r="FV231" s="129"/>
      <c r="FW231" s="129"/>
      <c r="FX231" s="129"/>
      <c r="FY231" s="129"/>
      <c r="FZ231" s="129"/>
      <c r="GA231" s="129"/>
      <c r="GB231" s="129"/>
      <c r="GC231" s="129"/>
      <c r="GD231" s="129"/>
      <c r="GE231" s="129"/>
      <c r="GF231" s="129"/>
      <c r="GG231" s="129"/>
      <c r="GH231" s="129"/>
      <c r="GI231" s="129"/>
      <c r="GJ231" s="129"/>
      <c r="GK231" s="129"/>
      <c r="GL231" s="129"/>
      <c r="GM231" s="129"/>
      <c r="GN231" s="129"/>
      <c r="GO231" s="129"/>
      <c r="GP231" s="129"/>
      <c r="GQ231" s="129"/>
      <c r="GR231" s="129"/>
      <c r="GS231" s="129"/>
      <c r="GT231" s="129"/>
      <c r="GU231" s="129"/>
      <c r="GV231" s="129"/>
      <c r="GW231" s="129"/>
      <c r="GX231" s="129"/>
      <c r="GY231" s="129"/>
      <c r="GZ231" s="129"/>
      <c r="HA231" s="129"/>
      <c r="HB231" s="129"/>
      <c r="HC231" s="129"/>
      <c r="HD231" s="129"/>
      <c r="HE231" s="129"/>
      <c r="HF231" s="129"/>
      <c r="HG231" s="129"/>
      <c r="HH231" s="129"/>
      <c r="HI231" s="129"/>
    </row>
    <row r="232" spans="1:217" x14ac:dyDescent="0.25">
      <c r="A232" s="120"/>
      <c r="B232" s="102">
        <f t="shared" si="12"/>
        <v>231</v>
      </c>
      <c r="C232" s="110">
        <v>40969</v>
      </c>
      <c r="D232" s="111">
        <v>0.21</v>
      </c>
      <c r="E232" s="112">
        <f t="shared" si="13"/>
        <v>1.0021</v>
      </c>
      <c r="F232" s="112">
        <f>ROUND(PRODUCT(E232:$E$356),6)</f>
        <v>1.7288829999999999</v>
      </c>
      <c r="G232" s="155"/>
      <c r="H232" s="114">
        <f t="shared" si="14"/>
        <v>0</v>
      </c>
      <c r="I232" s="121"/>
      <c r="J232" s="120"/>
      <c r="K232" s="62"/>
      <c r="L232" s="109"/>
      <c r="M232" s="129"/>
      <c r="N232" s="129"/>
      <c r="O232" s="129"/>
      <c r="P232" s="129"/>
      <c r="Q232" s="129"/>
      <c r="R232" s="129"/>
      <c r="S232" s="129"/>
      <c r="T232" s="129"/>
      <c r="U232" s="129"/>
      <c r="V232" s="129"/>
      <c r="W232" s="129"/>
      <c r="X232" s="129"/>
      <c r="Y232" s="129"/>
      <c r="Z232" s="129"/>
      <c r="AA232" s="129"/>
      <c r="AB232" s="129"/>
      <c r="AC232" s="129"/>
      <c r="AD232" s="129"/>
      <c r="AE232" s="129"/>
      <c r="AF232" s="129"/>
      <c r="AG232" s="129"/>
      <c r="AH232" s="129"/>
      <c r="AI232" s="129"/>
      <c r="AJ232" s="129"/>
      <c r="AK232" s="129"/>
      <c r="AL232" s="129"/>
      <c r="AM232" s="129"/>
      <c r="AN232" s="129"/>
      <c r="AO232" s="129"/>
      <c r="AP232" s="129"/>
      <c r="AQ232" s="129"/>
      <c r="AR232" s="129"/>
      <c r="AS232" s="129"/>
      <c r="AT232" s="129"/>
      <c r="AU232" s="129"/>
      <c r="AV232" s="129"/>
      <c r="AW232" s="129"/>
      <c r="AX232" s="129"/>
      <c r="AY232" s="129"/>
      <c r="AZ232" s="129"/>
      <c r="BA232" s="129"/>
      <c r="BB232" s="129"/>
      <c r="BC232" s="129"/>
      <c r="BD232" s="129"/>
      <c r="BE232" s="129"/>
      <c r="BF232" s="129"/>
      <c r="BG232" s="129"/>
      <c r="BH232" s="129"/>
      <c r="BI232" s="129"/>
      <c r="BJ232" s="129"/>
      <c r="BK232" s="129"/>
      <c r="BL232" s="129"/>
      <c r="BM232" s="129"/>
      <c r="BN232" s="129"/>
      <c r="BO232" s="129"/>
      <c r="BP232" s="129"/>
      <c r="BQ232" s="129"/>
      <c r="BR232" s="129"/>
      <c r="BS232" s="129"/>
      <c r="BT232" s="129"/>
      <c r="BU232" s="129"/>
      <c r="BV232" s="129"/>
      <c r="BW232" s="129"/>
      <c r="BX232" s="129"/>
      <c r="BY232" s="129"/>
      <c r="BZ232" s="129"/>
      <c r="CA232" s="129"/>
      <c r="CB232" s="129"/>
      <c r="CC232" s="129"/>
      <c r="CD232" s="129"/>
      <c r="CE232" s="129"/>
      <c r="CF232" s="129"/>
      <c r="CG232" s="129"/>
      <c r="CH232" s="129"/>
      <c r="CI232" s="129"/>
      <c r="CJ232" s="129"/>
      <c r="CK232" s="129"/>
      <c r="CL232" s="129"/>
      <c r="CM232" s="129"/>
      <c r="CN232" s="129"/>
      <c r="CO232" s="129"/>
      <c r="CP232" s="129"/>
      <c r="CQ232" s="129"/>
      <c r="CR232" s="129"/>
      <c r="CS232" s="129"/>
      <c r="CT232" s="129"/>
      <c r="CU232" s="129"/>
      <c r="CV232" s="129"/>
      <c r="CW232" s="129"/>
      <c r="CX232" s="129"/>
      <c r="CY232" s="129"/>
      <c r="CZ232" s="129"/>
      <c r="DA232" s="129"/>
      <c r="DB232" s="129"/>
      <c r="DC232" s="129"/>
      <c r="DD232" s="129"/>
      <c r="DE232" s="129"/>
      <c r="DF232" s="129"/>
      <c r="DG232" s="129"/>
      <c r="DH232" s="129"/>
      <c r="DI232" s="129"/>
      <c r="DJ232" s="129"/>
      <c r="DK232" s="129"/>
      <c r="DL232" s="129"/>
      <c r="DM232" s="129"/>
      <c r="DN232" s="129"/>
      <c r="DO232" s="129"/>
      <c r="DP232" s="129"/>
      <c r="DQ232" s="129"/>
      <c r="DR232" s="129"/>
      <c r="DS232" s="129"/>
      <c r="DT232" s="129"/>
      <c r="DU232" s="129"/>
      <c r="DV232" s="129"/>
      <c r="DW232" s="129"/>
      <c r="DX232" s="129"/>
      <c r="DY232" s="129"/>
      <c r="DZ232" s="129"/>
      <c r="EA232" s="129"/>
      <c r="EB232" s="129"/>
      <c r="EC232" s="129"/>
      <c r="ED232" s="129"/>
      <c r="EE232" s="129"/>
      <c r="EF232" s="129"/>
      <c r="EG232" s="129"/>
      <c r="EH232" s="129"/>
      <c r="EI232" s="129"/>
      <c r="EJ232" s="129"/>
      <c r="EK232" s="129"/>
      <c r="EL232" s="129"/>
      <c r="EM232" s="129"/>
      <c r="EN232" s="129"/>
      <c r="EO232" s="129"/>
      <c r="EP232" s="129"/>
      <c r="EQ232" s="129"/>
      <c r="ER232" s="129"/>
      <c r="ES232" s="129"/>
      <c r="ET232" s="129"/>
      <c r="EU232" s="129"/>
      <c r="EV232" s="129"/>
      <c r="EW232" s="129"/>
      <c r="EX232" s="129"/>
      <c r="EY232" s="129"/>
      <c r="EZ232" s="129"/>
      <c r="FA232" s="129"/>
      <c r="FB232" s="129"/>
      <c r="FC232" s="129"/>
      <c r="FD232" s="129"/>
      <c r="FE232" s="129"/>
      <c r="FF232" s="129"/>
      <c r="FG232" s="129"/>
      <c r="FH232" s="129"/>
      <c r="FI232" s="129"/>
      <c r="FJ232" s="129"/>
      <c r="FK232" s="129"/>
      <c r="FL232" s="129"/>
      <c r="FM232" s="129"/>
      <c r="FN232" s="129"/>
      <c r="FO232" s="129"/>
      <c r="FP232" s="129"/>
      <c r="FQ232" s="129"/>
      <c r="FR232" s="129"/>
      <c r="FS232" s="129"/>
      <c r="FT232" s="129"/>
      <c r="FU232" s="129"/>
      <c r="FV232" s="129"/>
      <c r="FW232" s="129"/>
      <c r="FX232" s="129"/>
      <c r="FY232" s="129"/>
      <c r="FZ232" s="129"/>
      <c r="GA232" s="129"/>
      <c r="GB232" s="129"/>
      <c r="GC232" s="129"/>
      <c r="GD232" s="129"/>
      <c r="GE232" s="129"/>
      <c r="GF232" s="129"/>
      <c r="GG232" s="129"/>
      <c r="GH232" s="129"/>
      <c r="GI232" s="129"/>
      <c r="GJ232" s="129"/>
      <c r="GK232" s="129"/>
      <c r="GL232" s="129"/>
      <c r="GM232" s="129"/>
      <c r="GN232" s="129"/>
      <c r="GO232" s="129"/>
      <c r="GP232" s="129"/>
      <c r="GQ232" s="129"/>
      <c r="GR232" s="129"/>
      <c r="GS232" s="129"/>
      <c r="GT232" s="129"/>
      <c r="GU232" s="129"/>
      <c r="GV232" s="129"/>
      <c r="GW232" s="129"/>
      <c r="GX232" s="129"/>
      <c r="GY232" s="129"/>
      <c r="GZ232" s="129"/>
      <c r="HA232" s="129"/>
      <c r="HB232" s="129"/>
      <c r="HC232" s="129"/>
      <c r="HD232" s="129"/>
      <c r="HE232" s="129"/>
      <c r="HF232" s="129"/>
      <c r="HG232" s="129"/>
      <c r="HH232" s="129"/>
      <c r="HI232" s="129"/>
    </row>
    <row r="233" spans="1:217" x14ac:dyDescent="0.25">
      <c r="A233" s="120"/>
      <c r="B233" s="130">
        <f t="shared" si="12"/>
        <v>232</v>
      </c>
      <c r="C233" s="131">
        <v>41000</v>
      </c>
      <c r="D233" s="132">
        <v>0.64</v>
      </c>
      <c r="E233" s="133">
        <f t="shared" si="13"/>
        <v>1.0064</v>
      </c>
      <c r="F233" s="133">
        <f>ROUND(PRODUCT(E233:$E$356),6)</f>
        <v>1.72526</v>
      </c>
      <c r="G233" s="155"/>
      <c r="H233" s="134">
        <f t="shared" si="14"/>
        <v>0</v>
      </c>
      <c r="I233" s="135"/>
      <c r="J233" s="120"/>
      <c r="K233" s="62"/>
      <c r="L233" s="109"/>
      <c r="M233" s="129"/>
      <c r="N233" s="129"/>
      <c r="O233" s="129"/>
      <c r="P233" s="129"/>
      <c r="Q233" s="129"/>
      <c r="R233" s="129"/>
      <c r="S233" s="129"/>
      <c r="T233" s="129"/>
      <c r="U233" s="129"/>
      <c r="V233" s="129"/>
      <c r="W233" s="129"/>
      <c r="X233" s="129"/>
      <c r="Y233" s="129"/>
      <c r="Z233" s="129"/>
      <c r="AA233" s="129"/>
      <c r="AB233" s="129"/>
      <c r="AC233" s="129"/>
      <c r="AD233" s="129"/>
      <c r="AE233" s="129"/>
      <c r="AF233" s="129"/>
      <c r="AG233" s="129"/>
      <c r="AH233" s="129"/>
      <c r="AI233" s="129"/>
      <c r="AJ233" s="129"/>
      <c r="AK233" s="129"/>
      <c r="AL233" s="129"/>
      <c r="AM233" s="129"/>
      <c r="AN233" s="129"/>
      <c r="AO233" s="129"/>
      <c r="AP233" s="129"/>
      <c r="AQ233" s="129"/>
      <c r="AR233" s="129"/>
      <c r="AS233" s="129"/>
      <c r="AT233" s="129"/>
      <c r="AU233" s="129"/>
      <c r="AV233" s="129"/>
      <c r="AW233" s="129"/>
      <c r="AX233" s="129"/>
      <c r="AY233" s="129"/>
      <c r="AZ233" s="129"/>
      <c r="BA233" s="129"/>
      <c r="BB233" s="129"/>
      <c r="BC233" s="129"/>
      <c r="BD233" s="129"/>
      <c r="BE233" s="129"/>
      <c r="BF233" s="129"/>
      <c r="BG233" s="129"/>
      <c r="BH233" s="129"/>
      <c r="BI233" s="129"/>
      <c r="BJ233" s="129"/>
      <c r="BK233" s="129"/>
      <c r="BL233" s="129"/>
      <c r="BM233" s="129"/>
      <c r="BN233" s="129"/>
      <c r="BO233" s="129"/>
      <c r="BP233" s="129"/>
      <c r="BQ233" s="129"/>
      <c r="BR233" s="129"/>
      <c r="BS233" s="129"/>
      <c r="BT233" s="129"/>
      <c r="BU233" s="129"/>
      <c r="BV233" s="129"/>
      <c r="BW233" s="129"/>
      <c r="BX233" s="129"/>
      <c r="BY233" s="129"/>
      <c r="BZ233" s="129"/>
      <c r="CA233" s="129"/>
      <c r="CB233" s="129"/>
      <c r="CC233" s="129"/>
      <c r="CD233" s="129"/>
      <c r="CE233" s="129"/>
      <c r="CF233" s="129"/>
      <c r="CG233" s="129"/>
      <c r="CH233" s="129"/>
      <c r="CI233" s="129"/>
      <c r="CJ233" s="129"/>
      <c r="CK233" s="129"/>
      <c r="CL233" s="129"/>
      <c r="CM233" s="129"/>
      <c r="CN233" s="129"/>
      <c r="CO233" s="129"/>
      <c r="CP233" s="129"/>
      <c r="CQ233" s="129"/>
      <c r="CR233" s="129"/>
      <c r="CS233" s="129"/>
      <c r="CT233" s="129"/>
      <c r="CU233" s="129"/>
      <c r="CV233" s="129"/>
      <c r="CW233" s="129"/>
      <c r="CX233" s="129"/>
      <c r="CY233" s="129"/>
      <c r="CZ233" s="129"/>
      <c r="DA233" s="129"/>
      <c r="DB233" s="129"/>
      <c r="DC233" s="129"/>
      <c r="DD233" s="129"/>
      <c r="DE233" s="129"/>
      <c r="DF233" s="129"/>
      <c r="DG233" s="129"/>
      <c r="DH233" s="129"/>
      <c r="DI233" s="129"/>
      <c r="DJ233" s="129"/>
      <c r="DK233" s="129"/>
      <c r="DL233" s="129"/>
      <c r="DM233" s="129"/>
      <c r="DN233" s="129"/>
      <c r="DO233" s="129"/>
      <c r="DP233" s="129"/>
      <c r="DQ233" s="129"/>
      <c r="DR233" s="129"/>
      <c r="DS233" s="129"/>
      <c r="DT233" s="129"/>
      <c r="DU233" s="129"/>
      <c r="DV233" s="129"/>
      <c r="DW233" s="129"/>
      <c r="DX233" s="129"/>
      <c r="DY233" s="129"/>
      <c r="DZ233" s="129"/>
      <c r="EA233" s="129"/>
      <c r="EB233" s="129"/>
      <c r="EC233" s="129"/>
      <c r="ED233" s="129"/>
      <c r="EE233" s="129"/>
      <c r="EF233" s="129"/>
      <c r="EG233" s="129"/>
      <c r="EH233" s="129"/>
      <c r="EI233" s="129"/>
      <c r="EJ233" s="129"/>
      <c r="EK233" s="129"/>
      <c r="EL233" s="129"/>
      <c r="EM233" s="129"/>
      <c r="EN233" s="129"/>
      <c r="EO233" s="129"/>
      <c r="EP233" s="129"/>
      <c r="EQ233" s="129"/>
      <c r="ER233" s="129"/>
      <c r="ES233" s="129"/>
      <c r="ET233" s="129"/>
      <c r="EU233" s="129"/>
      <c r="EV233" s="129"/>
      <c r="EW233" s="129"/>
      <c r="EX233" s="129"/>
      <c r="EY233" s="129"/>
      <c r="EZ233" s="129"/>
      <c r="FA233" s="129"/>
      <c r="FB233" s="129"/>
      <c r="FC233" s="129"/>
      <c r="FD233" s="129"/>
      <c r="FE233" s="129"/>
      <c r="FF233" s="129"/>
      <c r="FG233" s="129"/>
      <c r="FH233" s="129"/>
      <c r="FI233" s="129"/>
      <c r="FJ233" s="129"/>
      <c r="FK233" s="129"/>
      <c r="FL233" s="129"/>
      <c r="FM233" s="129"/>
      <c r="FN233" s="129"/>
      <c r="FO233" s="129"/>
      <c r="FP233" s="129"/>
      <c r="FQ233" s="129"/>
      <c r="FR233" s="129"/>
      <c r="FS233" s="129"/>
      <c r="FT233" s="129"/>
      <c r="FU233" s="129"/>
      <c r="FV233" s="129"/>
      <c r="FW233" s="129"/>
      <c r="FX233" s="129"/>
      <c r="FY233" s="129"/>
      <c r="FZ233" s="129"/>
      <c r="GA233" s="129"/>
      <c r="GB233" s="129"/>
      <c r="GC233" s="129"/>
      <c r="GD233" s="129"/>
      <c r="GE233" s="129"/>
      <c r="GF233" s="129"/>
      <c r="GG233" s="129"/>
      <c r="GH233" s="129"/>
      <c r="GI233" s="129"/>
      <c r="GJ233" s="129"/>
      <c r="GK233" s="129"/>
      <c r="GL233" s="129"/>
      <c r="GM233" s="129"/>
      <c r="GN233" s="129"/>
      <c r="GO233" s="129"/>
      <c r="GP233" s="129"/>
      <c r="GQ233" s="129"/>
      <c r="GR233" s="129"/>
      <c r="GS233" s="129"/>
      <c r="GT233" s="129"/>
      <c r="GU233" s="129"/>
      <c r="GV233" s="129"/>
      <c r="GW233" s="129"/>
      <c r="GX233" s="129"/>
      <c r="GY233" s="129"/>
      <c r="GZ233" s="129"/>
      <c r="HA233" s="129"/>
      <c r="HB233" s="129"/>
      <c r="HC233" s="129"/>
      <c r="HD233" s="129"/>
      <c r="HE233" s="129"/>
      <c r="HF233" s="129"/>
      <c r="HG233" s="129"/>
      <c r="HH233" s="129"/>
      <c r="HI233" s="129"/>
    </row>
    <row r="234" spans="1:217" x14ac:dyDescent="0.25">
      <c r="A234" s="120"/>
      <c r="B234" s="102">
        <f t="shared" si="12"/>
        <v>233</v>
      </c>
      <c r="C234" s="110">
        <v>41030</v>
      </c>
      <c r="D234" s="111">
        <v>0.36</v>
      </c>
      <c r="E234" s="112">
        <f t="shared" si="13"/>
        <v>1.0036</v>
      </c>
      <c r="F234" s="112">
        <f>ROUND(PRODUCT(E234:$E$356),6)</f>
        <v>1.714288</v>
      </c>
      <c r="G234" s="155"/>
      <c r="H234" s="114">
        <f t="shared" si="14"/>
        <v>0</v>
      </c>
      <c r="I234" s="121"/>
      <c r="J234" s="120"/>
      <c r="K234" s="62"/>
      <c r="L234" s="109"/>
      <c r="M234" s="129"/>
      <c r="N234" s="129"/>
      <c r="O234" s="129"/>
      <c r="P234" s="129"/>
      <c r="Q234" s="129"/>
      <c r="R234" s="129"/>
      <c r="S234" s="129"/>
      <c r="T234" s="129"/>
      <c r="U234" s="129"/>
      <c r="V234" s="129"/>
      <c r="W234" s="129"/>
      <c r="X234" s="129"/>
      <c r="Y234" s="129"/>
      <c r="Z234" s="129"/>
      <c r="AA234" s="129"/>
      <c r="AB234" s="129"/>
      <c r="AC234" s="129"/>
      <c r="AD234" s="129"/>
      <c r="AE234" s="129"/>
      <c r="AF234" s="129"/>
      <c r="AG234" s="129"/>
      <c r="AH234" s="129"/>
      <c r="AI234" s="129"/>
      <c r="AJ234" s="129"/>
      <c r="AK234" s="129"/>
      <c r="AL234" s="129"/>
      <c r="AM234" s="129"/>
      <c r="AN234" s="129"/>
      <c r="AO234" s="129"/>
      <c r="AP234" s="129"/>
      <c r="AQ234" s="129"/>
      <c r="AR234" s="129"/>
      <c r="AS234" s="129"/>
      <c r="AT234" s="129"/>
      <c r="AU234" s="129"/>
      <c r="AV234" s="129"/>
      <c r="AW234" s="129"/>
      <c r="AX234" s="129"/>
      <c r="AY234" s="129"/>
      <c r="AZ234" s="129"/>
      <c r="BA234" s="129"/>
      <c r="BB234" s="129"/>
      <c r="BC234" s="129"/>
      <c r="BD234" s="129"/>
      <c r="BE234" s="129"/>
      <c r="BF234" s="129"/>
      <c r="BG234" s="129"/>
      <c r="BH234" s="129"/>
      <c r="BI234" s="129"/>
      <c r="BJ234" s="129"/>
      <c r="BK234" s="129"/>
      <c r="BL234" s="129"/>
      <c r="BM234" s="129"/>
      <c r="BN234" s="129"/>
      <c r="BO234" s="129"/>
      <c r="BP234" s="129"/>
      <c r="BQ234" s="129"/>
      <c r="BR234" s="129"/>
      <c r="BS234" s="129"/>
      <c r="BT234" s="129"/>
      <c r="BU234" s="129"/>
      <c r="BV234" s="129"/>
      <c r="BW234" s="129"/>
      <c r="BX234" s="129"/>
      <c r="BY234" s="129"/>
      <c r="BZ234" s="129"/>
      <c r="CA234" s="129"/>
      <c r="CB234" s="129"/>
      <c r="CC234" s="129"/>
      <c r="CD234" s="129"/>
      <c r="CE234" s="129"/>
      <c r="CF234" s="129"/>
      <c r="CG234" s="129"/>
      <c r="CH234" s="129"/>
      <c r="CI234" s="129"/>
      <c r="CJ234" s="129"/>
      <c r="CK234" s="129"/>
      <c r="CL234" s="129"/>
      <c r="CM234" s="129"/>
      <c r="CN234" s="129"/>
      <c r="CO234" s="129"/>
      <c r="CP234" s="129"/>
      <c r="CQ234" s="129"/>
      <c r="CR234" s="129"/>
      <c r="CS234" s="129"/>
      <c r="CT234" s="129"/>
      <c r="CU234" s="129"/>
      <c r="CV234" s="129"/>
      <c r="CW234" s="129"/>
      <c r="CX234" s="129"/>
      <c r="CY234" s="129"/>
      <c r="CZ234" s="129"/>
      <c r="DA234" s="129"/>
      <c r="DB234" s="129"/>
      <c r="DC234" s="129"/>
      <c r="DD234" s="129"/>
      <c r="DE234" s="129"/>
      <c r="DF234" s="129"/>
      <c r="DG234" s="129"/>
      <c r="DH234" s="129"/>
      <c r="DI234" s="129"/>
      <c r="DJ234" s="129"/>
      <c r="DK234" s="129"/>
      <c r="DL234" s="129"/>
      <c r="DM234" s="129"/>
      <c r="DN234" s="129"/>
      <c r="DO234" s="129"/>
      <c r="DP234" s="129"/>
      <c r="DQ234" s="129"/>
      <c r="DR234" s="129"/>
      <c r="DS234" s="129"/>
      <c r="DT234" s="129"/>
      <c r="DU234" s="129"/>
      <c r="DV234" s="129"/>
      <c r="DW234" s="129"/>
      <c r="DX234" s="129"/>
      <c r="DY234" s="129"/>
      <c r="DZ234" s="129"/>
      <c r="EA234" s="129"/>
      <c r="EB234" s="129"/>
      <c r="EC234" s="129"/>
      <c r="ED234" s="129"/>
      <c r="EE234" s="129"/>
      <c r="EF234" s="129"/>
      <c r="EG234" s="129"/>
      <c r="EH234" s="129"/>
      <c r="EI234" s="129"/>
      <c r="EJ234" s="129"/>
      <c r="EK234" s="129"/>
      <c r="EL234" s="129"/>
      <c r="EM234" s="129"/>
      <c r="EN234" s="129"/>
      <c r="EO234" s="129"/>
      <c r="EP234" s="129"/>
      <c r="EQ234" s="129"/>
      <c r="ER234" s="129"/>
      <c r="ES234" s="129"/>
      <c r="ET234" s="129"/>
      <c r="EU234" s="129"/>
      <c r="EV234" s="129"/>
      <c r="EW234" s="129"/>
      <c r="EX234" s="129"/>
      <c r="EY234" s="129"/>
      <c r="EZ234" s="129"/>
      <c r="FA234" s="129"/>
      <c r="FB234" s="129"/>
      <c r="FC234" s="129"/>
      <c r="FD234" s="129"/>
      <c r="FE234" s="129"/>
      <c r="FF234" s="129"/>
      <c r="FG234" s="129"/>
      <c r="FH234" s="129"/>
      <c r="FI234" s="129"/>
      <c r="FJ234" s="129"/>
      <c r="FK234" s="129"/>
      <c r="FL234" s="129"/>
      <c r="FM234" s="129"/>
      <c r="FN234" s="129"/>
      <c r="FO234" s="129"/>
      <c r="FP234" s="129"/>
      <c r="FQ234" s="129"/>
      <c r="FR234" s="129"/>
      <c r="FS234" s="129"/>
      <c r="FT234" s="129"/>
      <c r="FU234" s="129"/>
      <c r="FV234" s="129"/>
      <c r="FW234" s="129"/>
      <c r="FX234" s="129"/>
      <c r="FY234" s="129"/>
      <c r="FZ234" s="129"/>
      <c r="GA234" s="129"/>
      <c r="GB234" s="129"/>
      <c r="GC234" s="129"/>
      <c r="GD234" s="129"/>
      <c r="GE234" s="129"/>
      <c r="GF234" s="129"/>
      <c r="GG234" s="129"/>
      <c r="GH234" s="129"/>
      <c r="GI234" s="129"/>
      <c r="GJ234" s="129"/>
      <c r="GK234" s="129"/>
      <c r="GL234" s="129"/>
      <c r="GM234" s="129"/>
      <c r="GN234" s="129"/>
      <c r="GO234" s="129"/>
      <c r="GP234" s="129"/>
      <c r="GQ234" s="129"/>
      <c r="GR234" s="129"/>
      <c r="GS234" s="129"/>
      <c r="GT234" s="129"/>
      <c r="GU234" s="129"/>
      <c r="GV234" s="129"/>
      <c r="GW234" s="129"/>
      <c r="GX234" s="129"/>
      <c r="GY234" s="129"/>
      <c r="GZ234" s="129"/>
      <c r="HA234" s="129"/>
      <c r="HB234" s="129"/>
      <c r="HC234" s="129"/>
      <c r="HD234" s="129"/>
      <c r="HE234" s="129"/>
      <c r="HF234" s="129"/>
      <c r="HG234" s="129"/>
      <c r="HH234" s="129"/>
      <c r="HI234" s="129"/>
    </row>
    <row r="235" spans="1:217" x14ac:dyDescent="0.25">
      <c r="A235" s="120"/>
      <c r="B235" s="102">
        <f t="shared" si="12"/>
        <v>234</v>
      </c>
      <c r="C235" s="110">
        <v>41061</v>
      </c>
      <c r="D235" s="111">
        <v>0.08</v>
      </c>
      <c r="E235" s="112">
        <f t="shared" si="13"/>
        <v>1.0007999999999999</v>
      </c>
      <c r="F235" s="112">
        <f>ROUND(PRODUCT(E235:$E$356),6)</f>
        <v>1.7081390000000001</v>
      </c>
      <c r="G235" s="155"/>
      <c r="H235" s="114">
        <f t="shared" si="14"/>
        <v>0</v>
      </c>
      <c r="I235" s="121"/>
      <c r="J235" s="120"/>
      <c r="K235" s="62"/>
      <c r="L235" s="109"/>
      <c r="M235" s="129"/>
      <c r="N235" s="129"/>
      <c r="O235" s="129"/>
      <c r="P235" s="129"/>
      <c r="Q235" s="129"/>
      <c r="R235" s="129"/>
      <c r="S235" s="129"/>
      <c r="T235" s="129"/>
      <c r="U235" s="129"/>
      <c r="V235" s="129"/>
      <c r="W235" s="129"/>
      <c r="X235" s="129"/>
      <c r="Y235" s="129"/>
      <c r="Z235" s="129"/>
      <c r="AA235" s="129"/>
      <c r="AB235" s="129"/>
      <c r="AC235" s="129"/>
      <c r="AD235" s="129"/>
      <c r="AE235" s="129"/>
      <c r="AF235" s="129"/>
      <c r="AG235" s="129"/>
      <c r="AH235" s="129"/>
      <c r="AI235" s="129"/>
      <c r="AJ235" s="129"/>
      <c r="AK235" s="129"/>
      <c r="AL235" s="129"/>
      <c r="AM235" s="129"/>
      <c r="AN235" s="129"/>
      <c r="AO235" s="129"/>
      <c r="AP235" s="129"/>
      <c r="AQ235" s="129"/>
      <c r="AR235" s="129"/>
      <c r="AS235" s="129"/>
      <c r="AT235" s="129"/>
      <c r="AU235" s="129"/>
      <c r="AV235" s="129"/>
      <c r="AW235" s="129"/>
      <c r="AX235" s="129"/>
      <c r="AY235" s="129"/>
      <c r="AZ235" s="129"/>
      <c r="BA235" s="129"/>
      <c r="BB235" s="129"/>
      <c r="BC235" s="129"/>
      <c r="BD235" s="129"/>
      <c r="BE235" s="129"/>
      <c r="BF235" s="129"/>
      <c r="BG235" s="129"/>
      <c r="BH235" s="129"/>
      <c r="BI235" s="129"/>
      <c r="BJ235" s="129"/>
      <c r="BK235" s="129"/>
      <c r="BL235" s="129"/>
      <c r="BM235" s="129"/>
      <c r="BN235" s="129"/>
      <c r="BO235" s="129"/>
      <c r="BP235" s="129"/>
      <c r="BQ235" s="129"/>
      <c r="BR235" s="129"/>
      <c r="BS235" s="129"/>
      <c r="BT235" s="129"/>
      <c r="BU235" s="129"/>
      <c r="BV235" s="129"/>
      <c r="BW235" s="129"/>
      <c r="BX235" s="129"/>
      <c r="BY235" s="129"/>
      <c r="BZ235" s="129"/>
      <c r="CA235" s="129"/>
      <c r="CB235" s="129"/>
      <c r="CC235" s="129"/>
      <c r="CD235" s="129"/>
      <c r="CE235" s="129"/>
      <c r="CF235" s="129"/>
      <c r="CG235" s="129"/>
      <c r="CH235" s="129"/>
      <c r="CI235" s="129"/>
      <c r="CJ235" s="129"/>
      <c r="CK235" s="129"/>
      <c r="CL235" s="129"/>
      <c r="CM235" s="129"/>
      <c r="CN235" s="129"/>
      <c r="CO235" s="129"/>
      <c r="CP235" s="129"/>
      <c r="CQ235" s="129"/>
      <c r="CR235" s="129"/>
      <c r="CS235" s="129"/>
      <c r="CT235" s="129"/>
      <c r="CU235" s="129"/>
      <c r="CV235" s="129"/>
      <c r="CW235" s="129"/>
      <c r="CX235" s="129"/>
      <c r="CY235" s="129"/>
      <c r="CZ235" s="129"/>
      <c r="DA235" s="129"/>
      <c r="DB235" s="129"/>
      <c r="DC235" s="129"/>
      <c r="DD235" s="129"/>
      <c r="DE235" s="129"/>
      <c r="DF235" s="129"/>
      <c r="DG235" s="129"/>
      <c r="DH235" s="129"/>
      <c r="DI235" s="129"/>
      <c r="DJ235" s="129"/>
      <c r="DK235" s="129"/>
      <c r="DL235" s="129"/>
      <c r="DM235" s="129"/>
      <c r="DN235" s="129"/>
      <c r="DO235" s="129"/>
      <c r="DP235" s="129"/>
      <c r="DQ235" s="129"/>
      <c r="DR235" s="129"/>
      <c r="DS235" s="129"/>
      <c r="DT235" s="129"/>
      <c r="DU235" s="129"/>
      <c r="DV235" s="129"/>
      <c r="DW235" s="129"/>
      <c r="DX235" s="129"/>
      <c r="DY235" s="129"/>
      <c r="DZ235" s="129"/>
      <c r="EA235" s="129"/>
      <c r="EB235" s="129"/>
      <c r="EC235" s="129"/>
      <c r="ED235" s="129"/>
      <c r="EE235" s="129"/>
      <c r="EF235" s="129"/>
      <c r="EG235" s="129"/>
      <c r="EH235" s="129"/>
      <c r="EI235" s="129"/>
      <c r="EJ235" s="129"/>
      <c r="EK235" s="129"/>
      <c r="EL235" s="129"/>
      <c r="EM235" s="129"/>
      <c r="EN235" s="129"/>
      <c r="EO235" s="129"/>
      <c r="EP235" s="129"/>
      <c r="EQ235" s="129"/>
      <c r="ER235" s="129"/>
      <c r="ES235" s="129"/>
      <c r="ET235" s="129"/>
      <c r="EU235" s="129"/>
      <c r="EV235" s="129"/>
      <c r="EW235" s="129"/>
      <c r="EX235" s="129"/>
      <c r="EY235" s="129"/>
      <c r="EZ235" s="129"/>
      <c r="FA235" s="129"/>
      <c r="FB235" s="129"/>
      <c r="FC235" s="129"/>
      <c r="FD235" s="129"/>
      <c r="FE235" s="129"/>
      <c r="FF235" s="129"/>
      <c r="FG235" s="129"/>
      <c r="FH235" s="129"/>
      <c r="FI235" s="129"/>
      <c r="FJ235" s="129"/>
      <c r="FK235" s="129"/>
      <c r="FL235" s="129"/>
      <c r="FM235" s="129"/>
      <c r="FN235" s="129"/>
      <c r="FO235" s="129"/>
      <c r="FP235" s="129"/>
      <c r="FQ235" s="129"/>
      <c r="FR235" s="129"/>
      <c r="FS235" s="129"/>
      <c r="FT235" s="129"/>
      <c r="FU235" s="129"/>
      <c r="FV235" s="129"/>
      <c r="FW235" s="129"/>
      <c r="FX235" s="129"/>
      <c r="FY235" s="129"/>
      <c r="FZ235" s="129"/>
      <c r="GA235" s="129"/>
      <c r="GB235" s="129"/>
      <c r="GC235" s="129"/>
      <c r="GD235" s="129"/>
      <c r="GE235" s="129"/>
      <c r="GF235" s="129"/>
      <c r="GG235" s="129"/>
      <c r="GH235" s="129"/>
      <c r="GI235" s="129"/>
      <c r="GJ235" s="129"/>
      <c r="GK235" s="129"/>
      <c r="GL235" s="129"/>
      <c r="GM235" s="129"/>
      <c r="GN235" s="129"/>
      <c r="GO235" s="129"/>
      <c r="GP235" s="129"/>
      <c r="GQ235" s="129"/>
      <c r="GR235" s="129"/>
      <c r="GS235" s="129"/>
      <c r="GT235" s="129"/>
      <c r="GU235" s="129"/>
      <c r="GV235" s="129"/>
      <c r="GW235" s="129"/>
      <c r="GX235" s="129"/>
      <c r="GY235" s="129"/>
      <c r="GZ235" s="129"/>
      <c r="HA235" s="129"/>
      <c r="HB235" s="129"/>
      <c r="HC235" s="129"/>
      <c r="HD235" s="129"/>
      <c r="HE235" s="129"/>
      <c r="HF235" s="129"/>
      <c r="HG235" s="129"/>
      <c r="HH235" s="129"/>
      <c r="HI235" s="129"/>
    </row>
    <row r="236" spans="1:217" x14ac:dyDescent="0.25">
      <c r="A236" s="120"/>
      <c r="B236" s="102">
        <f t="shared" si="12"/>
        <v>235</v>
      </c>
      <c r="C236" s="110">
        <v>41091</v>
      </c>
      <c r="D236" s="111">
        <v>0.43</v>
      </c>
      <c r="E236" s="112">
        <f t="shared" si="13"/>
        <v>1.0043</v>
      </c>
      <c r="F236" s="112">
        <f>ROUND(PRODUCT(E236:$E$356),6)</f>
        <v>1.706774</v>
      </c>
      <c r="G236" s="155"/>
      <c r="H236" s="114">
        <f t="shared" si="14"/>
        <v>0</v>
      </c>
      <c r="I236" s="121"/>
      <c r="J236" s="120"/>
      <c r="K236" s="62"/>
      <c r="L236" s="109"/>
      <c r="M236" s="129"/>
      <c r="N236" s="129"/>
      <c r="O236" s="129"/>
      <c r="P236" s="129"/>
      <c r="Q236" s="129"/>
      <c r="R236" s="129"/>
      <c r="S236" s="129"/>
      <c r="T236" s="129"/>
      <c r="U236" s="129"/>
      <c r="V236" s="129"/>
      <c r="W236" s="129"/>
      <c r="X236" s="129"/>
      <c r="Y236" s="129"/>
      <c r="Z236" s="129"/>
      <c r="AA236" s="129"/>
      <c r="AB236" s="129"/>
      <c r="AC236" s="129"/>
      <c r="AD236" s="129"/>
      <c r="AE236" s="129"/>
      <c r="AF236" s="129"/>
      <c r="AG236" s="129"/>
      <c r="AH236" s="129"/>
      <c r="AI236" s="129"/>
      <c r="AJ236" s="129"/>
      <c r="AK236" s="129"/>
      <c r="AL236" s="129"/>
      <c r="AM236" s="129"/>
      <c r="AN236" s="129"/>
      <c r="AO236" s="129"/>
      <c r="AP236" s="129"/>
      <c r="AQ236" s="129"/>
      <c r="AR236" s="129"/>
      <c r="AS236" s="129"/>
      <c r="AT236" s="129"/>
      <c r="AU236" s="129"/>
      <c r="AV236" s="129"/>
      <c r="AW236" s="129"/>
      <c r="AX236" s="129"/>
      <c r="AY236" s="129"/>
      <c r="AZ236" s="129"/>
      <c r="BA236" s="129"/>
      <c r="BB236" s="129"/>
      <c r="BC236" s="129"/>
      <c r="BD236" s="129"/>
      <c r="BE236" s="129"/>
      <c r="BF236" s="129"/>
      <c r="BG236" s="129"/>
      <c r="BH236" s="129"/>
      <c r="BI236" s="129"/>
      <c r="BJ236" s="129"/>
      <c r="BK236" s="129"/>
      <c r="BL236" s="129"/>
      <c r="BM236" s="129"/>
      <c r="BN236" s="129"/>
      <c r="BO236" s="129"/>
      <c r="BP236" s="129"/>
      <c r="BQ236" s="129"/>
      <c r="BR236" s="129"/>
      <c r="BS236" s="129"/>
      <c r="BT236" s="129"/>
      <c r="BU236" s="129"/>
      <c r="BV236" s="129"/>
      <c r="BW236" s="129"/>
      <c r="BX236" s="129"/>
      <c r="BY236" s="129"/>
      <c r="BZ236" s="129"/>
      <c r="CA236" s="129"/>
      <c r="CB236" s="129"/>
      <c r="CC236" s="129"/>
      <c r="CD236" s="129"/>
      <c r="CE236" s="129"/>
      <c r="CF236" s="129"/>
      <c r="CG236" s="129"/>
      <c r="CH236" s="129"/>
      <c r="CI236" s="129"/>
      <c r="CJ236" s="129"/>
      <c r="CK236" s="129"/>
      <c r="CL236" s="129"/>
      <c r="CM236" s="129"/>
      <c r="CN236" s="129"/>
      <c r="CO236" s="129"/>
      <c r="CP236" s="129"/>
      <c r="CQ236" s="129"/>
      <c r="CR236" s="129"/>
      <c r="CS236" s="129"/>
      <c r="CT236" s="129"/>
      <c r="CU236" s="129"/>
      <c r="CV236" s="129"/>
      <c r="CW236" s="129"/>
      <c r="CX236" s="129"/>
      <c r="CY236" s="129"/>
      <c r="CZ236" s="129"/>
      <c r="DA236" s="129"/>
      <c r="DB236" s="129"/>
      <c r="DC236" s="129"/>
      <c r="DD236" s="129"/>
      <c r="DE236" s="129"/>
      <c r="DF236" s="129"/>
      <c r="DG236" s="129"/>
      <c r="DH236" s="129"/>
      <c r="DI236" s="129"/>
      <c r="DJ236" s="129"/>
      <c r="DK236" s="129"/>
      <c r="DL236" s="129"/>
      <c r="DM236" s="129"/>
      <c r="DN236" s="129"/>
      <c r="DO236" s="129"/>
      <c r="DP236" s="129"/>
      <c r="DQ236" s="129"/>
      <c r="DR236" s="129"/>
      <c r="DS236" s="129"/>
      <c r="DT236" s="129"/>
      <c r="DU236" s="129"/>
      <c r="DV236" s="129"/>
      <c r="DW236" s="129"/>
      <c r="DX236" s="129"/>
      <c r="DY236" s="129"/>
      <c r="DZ236" s="129"/>
      <c r="EA236" s="129"/>
      <c r="EB236" s="129"/>
      <c r="EC236" s="129"/>
      <c r="ED236" s="129"/>
      <c r="EE236" s="129"/>
      <c r="EF236" s="129"/>
      <c r="EG236" s="129"/>
      <c r="EH236" s="129"/>
      <c r="EI236" s="129"/>
      <c r="EJ236" s="129"/>
      <c r="EK236" s="129"/>
      <c r="EL236" s="129"/>
      <c r="EM236" s="129"/>
      <c r="EN236" s="129"/>
      <c r="EO236" s="129"/>
      <c r="EP236" s="129"/>
      <c r="EQ236" s="129"/>
      <c r="ER236" s="129"/>
      <c r="ES236" s="129"/>
      <c r="ET236" s="129"/>
      <c r="EU236" s="129"/>
      <c r="EV236" s="129"/>
      <c r="EW236" s="129"/>
      <c r="EX236" s="129"/>
      <c r="EY236" s="129"/>
      <c r="EZ236" s="129"/>
      <c r="FA236" s="129"/>
      <c r="FB236" s="129"/>
      <c r="FC236" s="129"/>
      <c r="FD236" s="129"/>
      <c r="FE236" s="129"/>
      <c r="FF236" s="129"/>
      <c r="FG236" s="129"/>
      <c r="FH236" s="129"/>
      <c r="FI236" s="129"/>
      <c r="FJ236" s="129"/>
      <c r="FK236" s="129"/>
      <c r="FL236" s="129"/>
      <c r="FM236" s="129"/>
      <c r="FN236" s="129"/>
      <c r="FO236" s="129"/>
      <c r="FP236" s="129"/>
      <c r="FQ236" s="129"/>
      <c r="FR236" s="129"/>
      <c r="FS236" s="129"/>
      <c r="FT236" s="129"/>
      <c r="FU236" s="129"/>
      <c r="FV236" s="129"/>
      <c r="FW236" s="129"/>
      <c r="FX236" s="129"/>
      <c r="FY236" s="129"/>
      <c r="FZ236" s="129"/>
      <c r="GA236" s="129"/>
      <c r="GB236" s="129"/>
      <c r="GC236" s="129"/>
      <c r="GD236" s="129"/>
      <c r="GE236" s="129"/>
      <c r="GF236" s="129"/>
      <c r="GG236" s="129"/>
      <c r="GH236" s="129"/>
      <c r="GI236" s="129"/>
      <c r="GJ236" s="129"/>
      <c r="GK236" s="129"/>
      <c r="GL236" s="129"/>
      <c r="GM236" s="129"/>
      <c r="GN236" s="129"/>
      <c r="GO236" s="129"/>
      <c r="GP236" s="129"/>
      <c r="GQ236" s="129"/>
      <c r="GR236" s="129"/>
      <c r="GS236" s="129"/>
      <c r="GT236" s="129"/>
      <c r="GU236" s="129"/>
      <c r="GV236" s="129"/>
      <c r="GW236" s="129"/>
      <c r="GX236" s="129"/>
      <c r="GY236" s="129"/>
      <c r="GZ236" s="129"/>
      <c r="HA236" s="129"/>
      <c r="HB236" s="129"/>
      <c r="HC236" s="129"/>
      <c r="HD236" s="129"/>
      <c r="HE236" s="129"/>
      <c r="HF236" s="129"/>
      <c r="HG236" s="129"/>
      <c r="HH236" s="129"/>
      <c r="HI236" s="129"/>
    </row>
    <row r="237" spans="1:217" x14ac:dyDescent="0.25">
      <c r="A237" s="120"/>
      <c r="B237" s="102">
        <f t="shared" si="12"/>
        <v>236</v>
      </c>
      <c r="C237" s="110">
        <v>41122</v>
      </c>
      <c r="D237" s="111">
        <v>0.41</v>
      </c>
      <c r="E237" s="112">
        <f t="shared" si="13"/>
        <v>1.0041</v>
      </c>
      <c r="F237" s="112">
        <f>ROUND(PRODUCT(E237:$E$356),6)</f>
        <v>1.6994659999999999</v>
      </c>
      <c r="G237" s="155"/>
      <c r="H237" s="114">
        <f t="shared" si="14"/>
        <v>0</v>
      </c>
      <c r="I237" s="121"/>
      <c r="J237" s="120"/>
      <c r="K237" s="62"/>
      <c r="L237" s="109"/>
      <c r="M237" s="129"/>
      <c r="N237" s="129"/>
      <c r="O237" s="129"/>
      <c r="P237" s="129"/>
      <c r="Q237" s="129"/>
      <c r="R237" s="129"/>
      <c r="S237" s="129"/>
      <c r="T237" s="129"/>
      <c r="U237" s="129"/>
      <c r="V237" s="129"/>
      <c r="W237" s="129"/>
      <c r="X237" s="129"/>
      <c r="Y237" s="129"/>
      <c r="Z237" s="129"/>
      <c r="AA237" s="129"/>
      <c r="AB237" s="129"/>
      <c r="AC237" s="129"/>
      <c r="AD237" s="129"/>
      <c r="AE237" s="129"/>
      <c r="AF237" s="129"/>
      <c r="AG237" s="129"/>
      <c r="AH237" s="129"/>
      <c r="AI237" s="129"/>
      <c r="AJ237" s="129"/>
      <c r="AK237" s="129"/>
      <c r="AL237" s="129"/>
      <c r="AM237" s="129"/>
      <c r="AN237" s="129"/>
      <c r="AO237" s="129"/>
      <c r="AP237" s="129"/>
      <c r="AQ237" s="129"/>
      <c r="AR237" s="129"/>
      <c r="AS237" s="129"/>
      <c r="AT237" s="129"/>
      <c r="AU237" s="129"/>
      <c r="AV237" s="129"/>
      <c r="AW237" s="129"/>
      <c r="AX237" s="129"/>
      <c r="AY237" s="129"/>
      <c r="AZ237" s="129"/>
      <c r="BA237" s="129"/>
      <c r="BB237" s="129"/>
      <c r="BC237" s="129"/>
      <c r="BD237" s="129"/>
      <c r="BE237" s="129"/>
      <c r="BF237" s="129"/>
      <c r="BG237" s="129"/>
      <c r="BH237" s="129"/>
      <c r="BI237" s="129"/>
      <c r="BJ237" s="129"/>
      <c r="BK237" s="129"/>
      <c r="BL237" s="129"/>
      <c r="BM237" s="129"/>
      <c r="BN237" s="129"/>
      <c r="BO237" s="129"/>
      <c r="BP237" s="129"/>
      <c r="BQ237" s="129"/>
      <c r="BR237" s="129"/>
      <c r="BS237" s="129"/>
      <c r="BT237" s="129"/>
      <c r="BU237" s="129"/>
      <c r="BV237" s="129"/>
      <c r="BW237" s="129"/>
      <c r="BX237" s="129"/>
      <c r="BY237" s="129"/>
      <c r="BZ237" s="129"/>
      <c r="CA237" s="129"/>
      <c r="CB237" s="129"/>
      <c r="CC237" s="129"/>
      <c r="CD237" s="129"/>
      <c r="CE237" s="129"/>
      <c r="CF237" s="129"/>
      <c r="CG237" s="129"/>
      <c r="CH237" s="129"/>
      <c r="CI237" s="129"/>
      <c r="CJ237" s="129"/>
      <c r="CK237" s="129"/>
      <c r="CL237" s="129"/>
      <c r="CM237" s="129"/>
      <c r="CN237" s="129"/>
      <c r="CO237" s="129"/>
      <c r="CP237" s="129"/>
      <c r="CQ237" s="129"/>
      <c r="CR237" s="129"/>
      <c r="CS237" s="129"/>
      <c r="CT237" s="129"/>
      <c r="CU237" s="129"/>
      <c r="CV237" s="129"/>
      <c r="CW237" s="129"/>
      <c r="CX237" s="129"/>
      <c r="CY237" s="129"/>
      <c r="CZ237" s="129"/>
      <c r="DA237" s="129"/>
      <c r="DB237" s="129"/>
      <c r="DC237" s="129"/>
      <c r="DD237" s="129"/>
      <c r="DE237" s="129"/>
      <c r="DF237" s="129"/>
      <c r="DG237" s="129"/>
      <c r="DH237" s="129"/>
      <c r="DI237" s="129"/>
      <c r="DJ237" s="129"/>
      <c r="DK237" s="129"/>
      <c r="DL237" s="129"/>
      <c r="DM237" s="129"/>
      <c r="DN237" s="129"/>
      <c r="DO237" s="129"/>
      <c r="DP237" s="129"/>
      <c r="DQ237" s="129"/>
      <c r="DR237" s="129"/>
      <c r="DS237" s="129"/>
      <c r="DT237" s="129"/>
      <c r="DU237" s="129"/>
      <c r="DV237" s="129"/>
      <c r="DW237" s="129"/>
      <c r="DX237" s="129"/>
      <c r="DY237" s="129"/>
      <c r="DZ237" s="129"/>
      <c r="EA237" s="129"/>
      <c r="EB237" s="129"/>
      <c r="EC237" s="129"/>
      <c r="ED237" s="129"/>
      <c r="EE237" s="129"/>
      <c r="EF237" s="129"/>
      <c r="EG237" s="129"/>
      <c r="EH237" s="129"/>
      <c r="EI237" s="129"/>
      <c r="EJ237" s="129"/>
      <c r="EK237" s="129"/>
      <c r="EL237" s="129"/>
      <c r="EM237" s="129"/>
      <c r="EN237" s="129"/>
      <c r="EO237" s="129"/>
      <c r="EP237" s="129"/>
      <c r="EQ237" s="129"/>
      <c r="ER237" s="129"/>
      <c r="ES237" s="129"/>
      <c r="ET237" s="129"/>
      <c r="EU237" s="129"/>
      <c r="EV237" s="129"/>
      <c r="EW237" s="129"/>
      <c r="EX237" s="129"/>
      <c r="EY237" s="129"/>
      <c r="EZ237" s="129"/>
      <c r="FA237" s="129"/>
      <c r="FB237" s="129"/>
      <c r="FC237" s="129"/>
      <c r="FD237" s="129"/>
      <c r="FE237" s="129"/>
      <c r="FF237" s="129"/>
      <c r="FG237" s="129"/>
      <c r="FH237" s="129"/>
      <c r="FI237" s="129"/>
      <c r="FJ237" s="129"/>
      <c r="FK237" s="129"/>
      <c r="FL237" s="129"/>
      <c r="FM237" s="129"/>
      <c r="FN237" s="129"/>
      <c r="FO237" s="129"/>
      <c r="FP237" s="129"/>
      <c r="FQ237" s="129"/>
      <c r="FR237" s="129"/>
      <c r="FS237" s="129"/>
      <c r="FT237" s="129"/>
      <c r="FU237" s="129"/>
      <c r="FV237" s="129"/>
      <c r="FW237" s="129"/>
      <c r="FX237" s="129"/>
      <c r="FY237" s="129"/>
      <c r="FZ237" s="129"/>
      <c r="GA237" s="129"/>
      <c r="GB237" s="129"/>
      <c r="GC237" s="129"/>
      <c r="GD237" s="129"/>
      <c r="GE237" s="129"/>
      <c r="GF237" s="129"/>
      <c r="GG237" s="129"/>
      <c r="GH237" s="129"/>
      <c r="GI237" s="129"/>
      <c r="GJ237" s="129"/>
      <c r="GK237" s="129"/>
      <c r="GL237" s="129"/>
      <c r="GM237" s="129"/>
      <c r="GN237" s="129"/>
      <c r="GO237" s="129"/>
      <c r="GP237" s="129"/>
      <c r="GQ237" s="129"/>
      <c r="GR237" s="129"/>
      <c r="GS237" s="129"/>
      <c r="GT237" s="129"/>
      <c r="GU237" s="129"/>
      <c r="GV237" s="129"/>
      <c r="GW237" s="129"/>
      <c r="GX237" s="129"/>
      <c r="GY237" s="129"/>
      <c r="GZ237" s="129"/>
      <c r="HA237" s="129"/>
      <c r="HB237" s="129"/>
      <c r="HC237" s="129"/>
      <c r="HD237" s="129"/>
      <c r="HE237" s="129"/>
      <c r="HF237" s="129"/>
      <c r="HG237" s="129"/>
      <c r="HH237" s="129"/>
      <c r="HI237" s="129"/>
    </row>
    <row r="238" spans="1:217" x14ac:dyDescent="0.25">
      <c r="A238" s="120"/>
      <c r="B238" s="102">
        <f t="shared" si="12"/>
        <v>237</v>
      </c>
      <c r="C238" s="110">
        <v>41153</v>
      </c>
      <c r="D238" s="111">
        <v>0.56999999999999995</v>
      </c>
      <c r="E238" s="112">
        <f t="shared" si="13"/>
        <v>1.0057</v>
      </c>
      <c r="F238" s="112">
        <f>ROUND(PRODUCT(E238:$E$356),6)</f>
        <v>1.6925269999999999</v>
      </c>
      <c r="G238" s="155"/>
      <c r="H238" s="114">
        <f t="shared" si="14"/>
        <v>0</v>
      </c>
      <c r="I238" s="121"/>
      <c r="J238" s="120"/>
      <c r="K238" s="62"/>
      <c r="L238" s="109"/>
      <c r="M238" s="129"/>
      <c r="N238" s="129"/>
      <c r="O238" s="129"/>
      <c r="P238" s="129"/>
      <c r="Q238" s="129"/>
      <c r="R238" s="129"/>
      <c r="S238" s="129"/>
      <c r="T238" s="129"/>
      <c r="U238" s="129"/>
      <c r="V238" s="129"/>
      <c r="W238" s="129"/>
      <c r="X238" s="129"/>
      <c r="Y238" s="129"/>
      <c r="Z238" s="129"/>
      <c r="AA238" s="129"/>
      <c r="AB238" s="129"/>
      <c r="AC238" s="129"/>
      <c r="AD238" s="129"/>
      <c r="AE238" s="129"/>
      <c r="AF238" s="129"/>
      <c r="AG238" s="129"/>
      <c r="AH238" s="129"/>
      <c r="AI238" s="129"/>
      <c r="AJ238" s="129"/>
      <c r="AK238" s="129"/>
      <c r="AL238" s="129"/>
      <c r="AM238" s="129"/>
      <c r="AN238" s="129"/>
      <c r="AO238" s="129"/>
      <c r="AP238" s="129"/>
      <c r="AQ238" s="129"/>
      <c r="AR238" s="129"/>
      <c r="AS238" s="129"/>
      <c r="AT238" s="129"/>
      <c r="AU238" s="129"/>
      <c r="AV238" s="129"/>
      <c r="AW238" s="129"/>
      <c r="AX238" s="129"/>
      <c r="AY238" s="129"/>
      <c r="AZ238" s="129"/>
      <c r="BA238" s="129"/>
      <c r="BB238" s="129"/>
      <c r="BC238" s="129"/>
      <c r="BD238" s="129"/>
      <c r="BE238" s="129"/>
      <c r="BF238" s="129"/>
      <c r="BG238" s="129"/>
      <c r="BH238" s="129"/>
      <c r="BI238" s="129"/>
      <c r="BJ238" s="129"/>
      <c r="BK238" s="129"/>
      <c r="BL238" s="129"/>
      <c r="BM238" s="129"/>
      <c r="BN238" s="129"/>
      <c r="BO238" s="129"/>
      <c r="BP238" s="129"/>
      <c r="BQ238" s="129"/>
      <c r="BR238" s="129"/>
      <c r="BS238" s="129"/>
      <c r="BT238" s="129"/>
      <c r="BU238" s="129"/>
      <c r="BV238" s="129"/>
      <c r="BW238" s="129"/>
      <c r="BX238" s="129"/>
      <c r="BY238" s="129"/>
      <c r="BZ238" s="129"/>
      <c r="CA238" s="129"/>
      <c r="CB238" s="129"/>
      <c r="CC238" s="129"/>
      <c r="CD238" s="129"/>
      <c r="CE238" s="129"/>
      <c r="CF238" s="129"/>
      <c r="CG238" s="129"/>
      <c r="CH238" s="129"/>
      <c r="CI238" s="129"/>
      <c r="CJ238" s="129"/>
      <c r="CK238" s="129"/>
      <c r="CL238" s="129"/>
      <c r="CM238" s="129"/>
      <c r="CN238" s="129"/>
      <c r="CO238" s="129"/>
      <c r="CP238" s="129"/>
      <c r="CQ238" s="129"/>
      <c r="CR238" s="129"/>
      <c r="CS238" s="129"/>
      <c r="CT238" s="129"/>
      <c r="CU238" s="129"/>
      <c r="CV238" s="129"/>
      <c r="CW238" s="129"/>
      <c r="CX238" s="129"/>
      <c r="CY238" s="129"/>
      <c r="CZ238" s="129"/>
      <c r="DA238" s="129"/>
      <c r="DB238" s="129"/>
      <c r="DC238" s="129"/>
      <c r="DD238" s="129"/>
      <c r="DE238" s="129"/>
      <c r="DF238" s="129"/>
      <c r="DG238" s="129"/>
      <c r="DH238" s="129"/>
      <c r="DI238" s="129"/>
      <c r="DJ238" s="129"/>
      <c r="DK238" s="129"/>
      <c r="DL238" s="129"/>
      <c r="DM238" s="129"/>
      <c r="DN238" s="129"/>
      <c r="DO238" s="129"/>
      <c r="DP238" s="129"/>
      <c r="DQ238" s="129"/>
      <c r="DR238" s="129"/>
      <c r="DS238" s="129"/>
      <c r="DT238" s="129"/>
      <c r="DU238" s="129"/>
      <c r="DV238" s="129"/>
      <c r="DW238" s="129"/>
      <c r="DX238" s="129"/>
      <c r="DY238" s="129"/>
      <c r="DZ238" s="129"/>
      <c r="EA238" s="129"/>
      <c r="EB238" s="129"/>
      <c r="EC238" s="129"/>
      <c r="ED238" s="129"/>
      <c r="EE238" s="129"/>
      <c r="EF238" s="129"/>
      <c r="EG238" s="129"/>
      <c r="EH238" s="129"/>
      <c r="EI238" s="129"/>
      <c r="EJ238" s="129"/>
      <c r="EK238" s="129"/>
      <c r="EL238" s="129"/>
      <c r="EM238" s="129"/>
      <c r="EN238" s="129"/>
      <c r="EO238" s="129"/>
      <c r="EP238" s="129"/>
      <c r="EQ238" s="129"/>
      <c r="ER238" s="129"/>
      <c r="ES238" s="129"/>
      <c r="ET238" s="129"/>
      <c r="EU238" s="129"/>
      <c r="EV238" s="129"/>
      <c r="EW238" s="129"/>
      <c r="EX238" s="129"/>
      <c r="EY238" s="129"/>
      <c r="EZ238" s="129"/>
      <c r="FA238" s="129"/>
      <c r="FB238" s="129"/>
      <c r="FC238" s="129"/>
      <c r="FD238" s="129"/>
      <c r="FE238" s="129"/>
      <c r="FF238" s="129"/>
      <c r="FG238" s="129"/>
      <c r="FH238" s="129"/>
      <c r="FI238" s="129"/>
      <c r="FJ238" s="129"/>
      <c r="FK238" s="129"/>
      <c r="FL238" s="129"/>
      <c r="FM238" s="129"/>
      <c r="FN238" s="129"/>
      <c r="FO238" s="129"/>
      <c r="FP238" s="129"/>
      <c r="FQ238" s="129"/>
      <c r="FR238" s="129"/>
      <c r="FS238" s="129"/>
      <c r="FT238" s="129"/>
      <c r="FU238" s="129"/>
      <c r="FV238" s="129"/>
      <c r="FW238" s="129"/>
      <c r="FX238" s="129"/>
      <c r="FY238" s="129"/>
      <c r="FZ238" s="129"/>
      <c r="GA238" s="129"/>
      <c r="GB238" s="129"/>
      <c r="GC238" s="129"/>
      <c r="GD238" s="129"/>
      <c r="GE238" s="129"/>
      <c r="GF238" s="129"/>
      <c r="GG238" s="129"/>
      <c r="GH238" s="129"/>
      <c r="GI238" s="129"/>
      <c r="GJ238" s="129"/>
      <c r="GK238" s="129"/>
      <c r="GL238" s="129"/>
      <c r="GM238" s="129"/>
      <c r="GN238" s="129"/>
      <c r="GO238" s="129"/>
      <c r="GP238" s="129"/>
      <c r="GQ238" s="129"/>
      <c r="GR238" s="129"/>
      <c r="GS238" s="129"/>
      <c r="GT238" s="129"/>
      <c r="GU238" s="129"/>
      <c r="GV238" s="129"/>
      <c r="GW238" s="129"/>
      <c r="GX238" s="129"/>
      <c r="GY238" s="129"/>
      <c r="GZ238" s="129"/>
      <c r="HA238" s="129"/>
      <c r="HB238" s="129"/>
      <c r="HC238" s="129"/>
      <c r="HD238" s="129"/>
      <c r="HE238" s="129"/>
      <c r="HF238" s="129"/>
      <c r="HG238" s="129"/>
      <c r="HH238" s="129"/>
      <c r="HI238" s="129"/>
    </row>
    <row r="239" spans="1:217" x14ac:dyDescent="0.25">
      <c r="A239" s="120"/>
      <c r="B239" s="102">
        <f t="shared" si="12"/>
        <v>238</v>
      </c>
      <c r="C239" s="110">
        <v>41183</v>
      </c>
      <c r="D239" s="111">
        <v>0.59</v>
      </c>
      <c r="E239" s="112">
        <f t="shared" si="13"/>
        <v>1.0059</v>
      </c>
      <c r="F239" s="112">
        <f>ROUND(PRODUCT(E239:$E$356),6)</f>
        <v>1.6829339999999999</v>
      </c>
      <c r="G239" s="155"/>
      <c r="H239" s="114">
        <f t="shared" si="14"/>
        <v>0</v>
      </c>
      <c r="I239" s="121"/>
      <c r="J239" s="120"/>
      <c r="K239" s="62"/>
      <c r="L239" s="109"/>
      <c r="M239" s="129"/>
      <c r="N239" s="129"/>
      <c r="O239" s="129"/>
      <c r="P239" s="129"/>
      <c r="Q239" s="129"/>
      <c r="R239" s="129"/>
      <c r="S239" s="129"/>
      <c r="T239" s="129"/>
      <c r="U239" s="129"/>
      <c r="V239" s="129"/>
      <c r="W239" s="129"/>
      <c r="X239" s="129"/>
      <c r="Y239" s="129"/>
      <c r="Z239" s="129"/>
      <c r="AA239" s="129"/>
      <c r="AB239" s="129"/>
      <c r="AC239" s="129"/>
      <c r="AD239" s="129"/>
      <c r="AE239" s="129"/>
      <c r="AF239" s="129"/>
      <c r="AG239" s="129"/>
      <c r="AH239" s="129"/>
      <c r="AI239" s="129"/>
      <c r="AJ239" s="129"/>
      <c r="AK239" s="129"/>
      <c r="AL239" s="129"/>
      <c r="AM239" s="129"/>
      <c r="AN239" s="129"/>
      <c r="AO239" s="129"/>
      <c r="AP239" s="129"/>
      <c r="AQ239" s="129"/>
      <c r="AR239" s="129"/>
      <c r="AS239" s="129"/>
      <c r="AT239" s="129"/>
      <c r="AU239" s="129"/>
      <c r="AV239" s="129"/>
      <c r="AW239" s="129"/>
      <c r="AX239" s="129"/>
      <c r="AY239" s="129"/>
      <c r="AZ239" s="129"/>
      <c r="BA239" s="129"/>
      <c r="BB239" s="129"/>
      <c r="BC239" s="129"/>
      <c r="BD239" s="129"/>
      <c r="BE239" s="129"/>
      <c r="BF239" s="129"/>
      <c r="BG239" s="129"/>
      <c r="BH239" s="129"/>
      <c r="BI239" s="129"/>
      <c r="BJ239" s="129"/>
      <c r="BK239" s="129"/>
      <c r="BL239" s="129"/>
      <c r="BM239" s="129"/>
      <c r="BN239" s="129"/>
      <c r="BO239" s="129"/>
      <c r="BP239" s="129"/>
      <c r="BQ239" s="129"/>
      <c r="BR239" s="129"/>
      <c r="BS239" s="129"/>
      <c r="BT239" s="129"/>
      <c r="BU239" s="129"/>
      <c r="BV239" s="129"/>
      <c r="BW239" s="129"/>
      <c r="BX239" s="129"/>
      <c r="BY239" s="129"/>
      <c r="BZ239" s="129"/>
      <c r="CA239" s="129"/>
      <c r="CB239" s="129"/>
      <c r="CC239" s="129"/>
      <c r="CD239" s="129"/>
      <c r="CE239" s="129"/>
      <c r="CF239" s="129"/>
      <c r="CG239" s="129"/>
      <c r="CH239" s="129"/>
      <c r="CI239" s="129"/>
      <c r="CJ239" s="129"/>
      <c r="CK239" s="129"/>
      <c r="CL239" s="129"/>
      <c r="CM239" s="129"/>
      <c r="CN239" s="129"/>
      <c r="CO239" s="129"/>
      <c r="CP239" s="129"/>
      <c r="CQ239" s="129"/>
      <c r="CR239" s="129"/>
      <c r="CS239" s="129"/>
      <c r="CT239" s="129"/>
      <c r="CU239" s="129"/>
      <c r="CV239" s="129"/>
      <c r="CW239" s="129"/>
      <c r="CX239" s="129"/>
      <c r="CY239" s="129"/>
      <c r="CZ239" s="129"/>
      <c r="DA239" s="129"/>
      <c r="DB239" s="129"/>
      <c r="DC239" s="129"/>
      <c r="DD239" s="129"/>
      <c r="DE239" s="129"/>
      <c r="DF239" s="129"/>
      <c r="DG239" s="129"/>
      <c r="DH239" s="129"/>
      <c r="DI239" s="129"/>
      <c r="DJ239" s="129"/>
      <c r="DK239" s="129"/>
      <c r="DL239" s="129"/>
      <c r="DM239" s="129"/>
      <c r="DN239" s="129"/>
      <c r="DO239" s="129"/>
      <c r="DP239" s="129"/>
      <c r="DQ239" s="129"/>
      <c r="DR239" s="129"/>
      <c r="DS239" s="129"/>
      <c r="DT239" s="129"/>
      <c r="DU239" s="129"/>
      <c r="DV239" s="129"/>
      <c r="DW239" s="129"/>
      <c r="DX239" s="129"/>
      <c r="DY239" s="129"/>
      <c r="DZ239" s="129"/>
      <c r="EA239" s="129"/>
      <c r="EB239" s="129"/>
      <c r="EC239" s="129"/>
      <c r="ED239" s="129"/>
      <c r="EE239" s="129"/>
      <c r="EF239" s="129"/>
      <c r="EG239" s="129"/>
      <c r="EH239" s="129"/>
      <c r="EI239" s="129"/>
      <c r="EJ239" s="129"/>
      <c r="EK239" s="129"/>
      <c r="EL239" s="129"/>
      <c r="EM239" s="129"/>
      <c r="EN239" s="129"/>
      <c r="EO239" s="129"/>
      <c r="EP239" s="129"/>
      <c r="EQ239" s="129"/>
      <c r="ER239" s="129"/>
      <c r="ES239" s="129"/>
      <c r="ET239" s="129"/>
      <c r="EU239" s="129"/>
      <c r="EV239" s="129"/>
      <c r="EW239" s="129"/>
      <c r="EX239" s="129"/>
      <c r="EY239" s="129"/>
      <c r="EZ239" s="129"/>
      <c r="FA239" s="129"/>
      <c r="FB239" s="129"/>
      <c r="FC239" s="129"/>
      <c r="FD239" s="129"/>
      <c r="FE239" s="129"/>
      <c r="FF239" s="129"/>
      <c r="FG239" s="129"/>
      <c r="FH239" s="129"/>
      <c r="FI239" s="129"/>
      <c r="FJ239" s="129"/>
      <c r="FK239" s="129"/>
      <c r="FL239" s="129"/>
      <c r="FM239" s="129"/>
      <c r="FN239" s="129"/>
      <c r="FO239" s="129"/>
      <c r="FP239" s="129"/>
      <c r="FQ239" s="129"/>
      <c r="FR239" s="129"/>
      <c r="FS239" s="129"/>
      <c r="FT239" s="129"/>
      <c r="FU239" s="129"/>
      <c r="FV239" s="129"/>
      <c r="FW239" s="129"/>
      <c r="FX239" s="129"/>
      <c r="FY239" s="129"/>
      <c r="FZ239" s="129"/>
      <c r="GA239" s="129"/>
      <c r="GB239" s="129"/>
      <c r="GC239" s="129"/>
      <c r="GD239" s="129"/>
      <c r="GE239" s="129"/>
      <c r="GF239" s="129"/>
      <c r="GG239" s="129"/>
      <c r="GH239" s="129"/>
      <c r="GI239" s="129"/>
      <c r="GJ239" s="129"/>
      <c r="GK239" s="129"/>
      <c r="GL239" s="129"/>
      <c r="GM239" s="129"/>
      <c r="GN239" s="129"/>
      <c r="GO239" s="129"/>
      <c r="GP239" s="129"/>
      <c r="GQ239" s="129"/>
      <c r="GR239" s="129"/>
      <c r="GS239" s="129"/>
      <c r="GT239" s="129"/>
      <c r="GU239" s="129"/>
      <c r="GV239" s="129"/>
      <c r="GW239" s="129"/>
      <c r="GX239" s="129"/>
      <c r="GY239" s="129"/>
      <c r="GZ239" s="129"/>
      <c r="HA239" s="129"/>
      <c r="HB239" s="129"/>
      <c r="HC239" s="129"/>
      <c r="HD239" s="129"/>
      <c r="HE239" s="129"/>
      <c r="HF239" s="129"/>
      <c r="HG239" s="129"/>
      <c r="HH239" s="129"/>
      <c r="HI239" s="129"/>
    </row>
    <row r="240" spans="1:217" x14ac:dyDescent="0.25">
      <c r="A240" s="120"/>
      <c r="B240" s="102">
        <f t="shared" si="12"/>
        <v>239</v>
      </c>
      <c r="C240" s="110">
        <v>41214</v>
      </c>
      <c r="D240" s="111">
        <v>0.6</v>
      </c>
      <c r="E240" s="112">
        <f t="shared" si="13"/>
        <v>1.006</v>
      </c>
      <c r="F240" s="112">
        <f>ROUND(PRODUCT(E240:$E$356),6)</f>
        <v>1.673063</v>
      </c>
      <c r="G240" s="155"/>
      <c r="H240" s="114">
        <f t="shared" si="14"/>
        <v>0</v>
      </c>
      <c r="I240" s="121"/>
      <c r="J240" s="120"/>
      <c r="K240" s="62"/>
      <c r="L240" s="109"/>
      <c r="M240" s="129"/>
      <c r="N240" s="129"/>
      <c r="O240" s="129"/>
      <c r="P240" s="129"/>
      <c r="Q240" s="129"/>
      <c r="R240" s="129"/>
      <c r="S240" s="129"/>
      <c r="T240" s="129"/>
      <c r="U240" s="129"/>
      <c r="V240" s="129"/>
      <c r="W240" s="129"/>
      <c r="X240" s="129"/>
      <c r="Y240" s="129"/>
      <c r="Z240" s="129"/>
      <c r="AA240" s="129"/>
      <c r="AB240" s="129"/>
      <c r="AC240" s="129"/>
      <c r="AD240" s="129"/>
      <c r="AE240" s="129"/>
      <c r="AF240" s="129"/>
      <c r="AG240" s="129"/>
      <c r="AH240" s="129"/>
      <c r="AI240" s="129"/>
      <c r="AJ240" s="129"/>
      <c r="AK240" s="129"/>
      <c r="AL240" s="129"/>
      <c r="AM240" s="129"/>
      <c r="AN240" s="129"/>
      <c r="AO240" s="129"/>
      <c r="AP240" s="129"/>
      <c r="AQ240" s="129"/>
      <c r="AR240" s="129"/>
      <c r="AS240" s="129"/>
      <c r="AT240" s="129"/>
      <c r="AU240" s="129"/>
      <c r="AV240" s="129"/>
      <c r="AW240" s="129"/>
      <c r="AX240" s="129"/>
      <c r="AY240" s="129"/>
      <c r="AZ240" s="129"/>
      <c r="BA240" s="129"/>
      <c r="BB240" s="129"/>
      <c r="BC240" s="129"/>
      <c r="BD240" s="129"/>
      <c r="BE240" s="129"/>
      <c r="BF240" s="129"/>
      <c r="BG240" s="129"/>
      <c r="BH240" s="129"/>
      <c r="BI240" s="129"/>
      <c r="BJ240" s="129"/>
      <c r="BK240" s="129"/>
      <c r="BL240" s="129"/>
      <c r="BM240" s="129"/>
      <c r="BN240" s="129"/>
      <c r="BO240" s="129"/>
      <c r="BP240" s="129"/>
      <c r="BQ240" s="129"/>
      <c r="BR240" s="129"/>
      <c r="BS240" s="129"/>
      <c r="BT240" s="129"/>
      <c r="BU240" s="129"/>
      <c r="BV240" s="129"/>
      <c r="BW240" s="129"/>
      <c r="BX240" s="129"/>
      <c r="BY240" s="129"/>
      <c r="BZ240" s="129"/>
      <c r="CA240" s="129"/>
      <c r="CB240" s="129"/>
      <c r="CC240" s="129"/>
      <c r="CD240" s="129"/>
      <c r="CE240" s="129"/>
      <c r="CF240" s="129"/>
      <c r="CG240" s="129"/>
      <c r="CH240" s="129"/>
      <c r="CI240" s="129"/>
      <c r="CJ240" s="129"/>
      <c r="CK240" s="129"/>
      <c r="CL240" s="129"/>
      <c r="CM240" s="129"/>
      <c r="CN240" s="129"/>
      <c r="CO240" s="129"/>
      <c r="CP240" s="129"/>
      <c r="CQ240" s="129"/>
      <c r="CR240" s="129"/>
      <c r="CS240" s="129"/>
      <c r="CT240" s="129"/>
      <c r="CU240" s="129"/>
      <c r="CV240" s="129"/>
      <c r="CW240" s="129"/>
      <c r="CX240" s="129"/>
      <c r="CY240" s="129"/>
      <c r="CZ240" s="129"/>
      <c r="DA240" s="129"/>
      <c r="DB240" s="129"/>
      <c r="DC240" s="129"/>
      <c r="DD240" s="129"/>
      <c r="DE240" s="129"/>
      <c r="DF240" s="129"/>
      <c r="DG240" s="129"/>
      <c r="DH240" s="129"/>
      <c r="DI240" s="129"/>
      <c r="DJ240" s="129"/>
      <c r="DK240" s="129"/>
      <c r="DL240" s="129"/>
      <c r="DM240" s="129"/>
      <c r="DN240" s="129"/>
      <c r="DO240" s="129"/>
      <c r="DP240" s="129"/>
      <c r="DQ240" s="129"/>
      <c r="DR240" s="129"/>
      <c r="DS240" s="129"/>
      <c r="DT240" s="129"/>
      <c r="DU240" s="129"/>
      <c r="DV240" s="129"/>
      <c r="DW240" s="129"/>
      <c r="DX240" s="129"/>
      <c r="DY240" s="129"/>
      <c r="DZ240" s="129"/>
      <c r="EA240" s="129"/>
      <c r="EB240" s="129"/>
      <c r="EC240" s="129"/>
      <c r="ED240" s="129"/>
      <c r="EE240" s="129"/>
      <c r="EF240" s="129"/>
      <c r="EG240" s="129"/>
      <c r="EH240" s="129"/>
      <c r="EI240" s="129"/>
      <c r="EJ240" s="129"/>
      <c r="EK240" s="129"/>
      <c r="EL240" s="129"/>
      <c r="EM240" s="129"/>
      <c r="EN240" s="129"/>
      <c r="EO240" s="129"/>
      <c r="EP240" s="129"/>
      <c r="EQ240" s="129"/>
      <c r="ER240" s="129"/>
      <c r="ES240" s="129"/>
      <c r="ET240" s="129"/>
      <c r="EU240" s="129"/>
      <c r="EV240" s="129"/>
      <c r="EW240" s="129"/>
      <c r="EX240" s="129"/>
      <c r="EY240" s="129"/>
      <c r="EZ240" s="129"/>
      <c r="FA240" s="129"/>
      <c r="FB240" s="129"/>
      <c r="FC240" s="129"/>
      <c r="FD240" s="129"/>
      <c r="FE240" s="129"/>
      <c r="FF240" s="129"/>
      <c r="FG240" s="129"/>
      <c r="FH240" s="129"/>
      <c r="FI240" s="129"/>
      <c r="FJ240" s="129"/>
      <c r="FK240" s="129"/>
      <c r="FL240" s="129"/>
      <c r="FM240" s="129"/>
      <c r="FN240" s="129"/>
      <c r="FO240" s="129"/>
      <c r="FP240" s="129"/>
      <c r="FQ240" s="129"/>
      <c r="FR240" s="129"/>
      <c r="FS240" s="129"/>
      <c r="FT240" s="129"/>
      <c r="FU240" s="129"/>
      <c r="FV240" s="129"/>
      <c r="FW240" s="129"/>
      <c r="FX240" s="129"/>
      <c r="FY240" s="129"/>
      <c r="FZ240" s="129"/>
      <c r="GA240" s="129"/>
      <c r="GB240" s="129"/>
      <c r="GC240" s="129"/>
      <c r="GD240" s="129"/>
      <c r="GE240" s="129"/>
      <c r="GF240" s="129"/>
      <c r="GG240" s="129"/>
      <c r="GH240" s="129"/>
      <c r="GI240" s="129"/>
      <c r="GJ240" s="129"/>
      <c r="GK240" s="129"/>
      <c r="GL240" s="129"/>
      <c r="GM240" s="129"/>
      <c r="GN240" s="129"/>
      <c r="GO240" s="129"/>
      <c r="GP240" s="129"/>
      <c r="GQ240" s="129"/>
      <c r="GR240" s="129"/>
      <c r="GS240" s="129"/>
      <c r="GT240" s="129"/>
      <c r="GU240" s="129"/>
      <c r="GV240" s="129"/>
      <c r="GW240" s="129"/>
      <c r="GX240" s="129"/>
      <c r="GY240" s="129"/>
      <c r="GZ240" s="129"/>
      <c r="HA240" s="129"/>
      <c r="HB240" s="129"/>
      <c r="HC240" s="129"/>
      <c r="HD240" s="129"/>
      <c r="HE240" s="129"/>
      <c r="HF240" s="129"/>
      <c r="HG240" s="129"/>
      <c r="HH240" s="129"/>
      <c r="HI240" s="129"/>
    </row>
    <row r="241" spans="1:217" s="127" customFormat="1" x14ac:dyDescent="0.25">
      <c r="A241" s="124"/>
      <c r="B241" s="103">
        <f t="shared" si="12"/>
        <v>240</v>
      </c>
      <c r="C241" s="115" t="s">
        <v>3</v>
      </c>
      <c r="D241" s="116">
        <f>D242</f>
        <v>0.79</v>
      </c>
      <c r="E241" s="117" t="s">
        <v>1</v>
      </c>
      <c r="F241" s="118">
        <f>ROUND(PRODUCT(E241:$E$356),6)</f>
        <v>1.663084</v>
      </c>
      <c r="G241" s="155"/>
      <c r="H241" s="119">
        <f t="shared" si="14"/>
        <v>0</v>
      </c>
      <c r="I241" s="125"/>
      <c r="J241" s="120"/>
      <c r="K241" s="62"/>
      <c r="L241" s="109"/>
      <c r="M241" s="126"/>
      <c r="N241" s="126"/>
      <c r="O241" s="126"/>
      <c r="P241" s="126"/>
      <c r="Q241" s="126"/>
      <c r="R241" s="126"/>
      <c r="S241" s="126"/>
      <c r="T241" s="126"/>
      <c r="U241" s="126"/>
      <c r="V241" s="126"/>
      <c r="W241" s="126"/>
      <c r="X241" s="126"/>
      <c r="Y241" s="126"/>
      <c r="Z241" s="126"/>
      <c r="AA241" s="126"/>
      <c r="AB241" s="126"/>
      <c r="AC241" s="126"/>
      <c r="AD241" s="126"/>
      <c r="AE241" s="126"/>
      <c r="AF241" s="126"/>
      <c r="AG241" s="126"/>
      <c r="AH241" s="126"/>
      <c r="AI241" s="126"/>
      <c r="AJ241" s="126"/>
      <c r="AK241" s="126"/>
      <c r="AL241" s="126"/>
      <c r="AM241" s="126"/>
      <c r="AN241" s="126"/>
      <c r="AO241" s="126"/>
      <c r="AP241" s="126"/>
      <c r="AQ241" s="126"/>
      <c r="AR241" s="126"/>
      <c r="AS241" s="126"/>
      <c r="AT241" s="126"/>
      <c r="AU241" s="126"/>
      <c r="AV241" s="126"/>
      <c r="AW241" s="126"/>
      <c r="AX241" s="126"/>
      <c r="AY241" s="126"/>
      <c r="AZ241" s="126"/>
      <c r="BA241" s="126"/>
      <c r="BB241" s="126"/>
      <c r="BC241" s="126"/>
      <c r="BD241" s="126"/>
      <c r="BE241" s="126"/>
      <c r="BF241" s="126"/>
      <c r="BG241" s="126"/>
      <c r="BH241" s="126"/>
      <c r="BI241" s="126"/>
      <c r="BJ241" s="126"/>
      <c r="BK241" s="126"/>
      <c r="BL241" s="126"/>
      <c r="BM241" s="126"/>
      <c r="BN241" s="126"/>
      <c r="BO241" s="126"/>
      <c r="BP241" s="126"/>
      <c r="BQ241" s="126"/>
      <c r="BR241" s="126"/>
      <c r="BS241" s="126"/>
      <c r="BT241" s="126"/>
      <c r="BU241" s="126"/>
      <c r="BV241" s="126"/>
      <c r="BW241" s="126"/>
      <c r="BX241" s="126"/>
      <c r="BY241" s="126"/>
      <c r="BZ241" s="126"/>
      <c r="CA241" s="126"/>
      <c r="CB241" s="126"/>
      <c r="CC241" s="126"/>
      <c r="CD241" s="126"/>
      <c r="CE241" s="126"/>
      <c r="CF241" s="126"/>
      <c r="CG241" s="126"/>
      <c r="CH241" s="126"/>
      <c r="CI241" s="126"/>
      <c r="CJ241" s="126"/>
      <c r="CK241" s="126"/>
      <c r="CL241" s="126"/>
      <c r="CM241" s="126"/>
      <c r="CN241" s="126"/>
      <c r="CO241" s="126"/>
      <c r="CP241" s="126"/>
      <c r="CQ241" s="126"/>
      <c r="CR241" s="126"/>
      <c r="CS241" s="126"/>
      <c r="CT241" s="126"/>
      <c r="CU241" s="126"/>
      <c r="CV241" s="126"/>
      <c r="CW241" s="126"/>
      <c r="CX241" s="126"/>
      <c r="CY241" s="126"/>
      <c r="CZ241" s="126"/>
      <c r="DA241" s="126"/>
      <c r="DB241" s="126"/>
      <c r="DC241" s="126"/>
      <c r="DD241" s="126"/>
      <c r="DE241" s="126"/>
      <c r="DF241" s="126"/>
      <c r="DG241" s="126"/>
      <c r="DH241" s="126"/>
      <c r="DI241" s="126"/>
      <c r="DJ241" s="126"/>
      <c r="DK241" s="126"/>
      <c r="DL241" s="126"/>
      <c r="DM241" s="126"/>
      <c r="DN241" s="126"/>
      <c r="DO241" s="126"/>
      <c r="DP241" s="126"/>
      <c r="DQ241" s="126"/>
      <c r="DR241" s="126"/>
      <c r="DS241" s="126"/>
      <c r="DT241" s="126"/>
      <c r="DU241" s="126"/>
      <c r="DV241" s="126"/>
      <c r="DW241" s="126"/>
      <c r="DX241" s="126"/>
      <c r="DY241" s="126"/>
      <c r="DZ241" s="126"/>
      <c r="EA241" s="126"/>
      <c r="EB241" s="126"/>
      <c r="EC241" s="126"/>
      <c r="ED241" s="126"/>
      <c r="EE241" s="126"/>
      <c r="EF241" s="126"/>
      <c r="EG241" s="126"/>
      <c r="EH241" s="126"/>
      <c r="EI241" s="126"/>
      <c r="EJ241" s="126"/>
      <c r="EK241" s="126"/>
      <c r="EL241" s="126"/>
      <c r="EM241" s="126"/>
      <c r="EN241" s="126"/>
      <c r="EO241" s="126"/>
      <c r="EP241" s="126"/>
      <c r="EQ241" s="126"/>
      <c r="ER241" s="126"/>
      <c r="ES241" s="126"/>
      <c r="ET241" s="126"/>
      <c r="EU241" s="126"/>
      <c r="EV241" s="126"/>
      <c r="EW241" s="126"/>
      <c r="EX241" s="126"/>
      <c r="EY241" s="126"/>
      <c r="EZ241" s="126"/>
      <c r="FA241" s="126"/>
      <c r="FB241" s="126"/>
      <c r="FC241" s="126"/>
      <c r="FD241" s="126"/>
      <c r="FE241" s="126"/>
      <c r="FF241" s="126"/>
      <c r="FG241" s="126"/>
      <c r="FH241" s="126"/>
      <c r="FI241" s="126"/>
      <c r="FJ241" s="126"/>
      <c r="FK241" s="126"/>
      <c r="FL241" s="126"/>
      <c r="FM241" s="126"/>
      <c r="FN241" s="126"/>
      <c r="FO241" s="126"/>
      <c r="FP241" s="126"/>
      <c r="FQ241" s="126"/>
      <c r="FR241" s="126"/>
      <c r="FS241" s="126"/>
      <c r="FT241" s="126"/>
      <c r="FU241" s="126"/>
      <c r="FV241" s="126"/>
      <c r="FW241" s="126"/>
      <c r="FX241" s="126"/>
      <c r="FY241" s="126"/>
      <c r="FZ241" s="126"/>
      <c r="GA241" s="126"/>
      <c r="GB241" s="126"/>
      <c r="GC241" s="126"/>
      <c r="GD241" s="126"/>
      <c r="GE241" s="126"/>
      <c r="GF241" s="126"/>
      <c r="GG241" s="126"/>
      <c r="GH241" s="126"/>
      <c r="GI241" s="126"/>
      <c r="GJ241" s="126"/>
      <c r="GK241" s="126"/>
      <c r="GL241" s="126"/>
      <c r="GM241" s="126"/>
      <c r="GN241" s="126"/>
      <c r="GO241" s="126"/>
      <c r="GP241" s="126"/>
      <c r="GQ241" s="126"/>
      <c r="GR241" s="126"/>
      <c r="GS241" s="126"/>
      <c r="GT241" s="126"/>
      <c r="GU241" s="126"/>
      <c r="GV241" s="126"/>
      <c r="GW241" s="126"/>
      <c r="GX241" s="126"/>
      <c r="GY241" s="126"/>
      <c r="GZ241" s="126"/>
      <c r="HA241" s="126"/>
      <c r="HB241" s="126"/>
      <c r="HC241" s="126"/>
      <c r="HD241" s="126"/>
      <c r="HE241" s="126"/>
      <c r="HF241" s="126"/>
      <c r="HG241" s="126"/>
      <c r="HH241" s="126"/>
      <c r="HI241" s="126"/>
    </row>
    <row r="242" spans="1:217" x14ac:dyDescent="0.25">
      <c r="A242" s="120"/>
      <c r="B242" s="102">
        <f t="shared" si="12"/>
        <v>241</v>
      </c>
      <c r="C242" s="110">
        <v>41244</v>
      </c>
      <c r="D242" s="111">
        <v>0.79</v>
      </c>
      <c r="E242" s="112">
        <f t="shared" si="13"/>
        <v>1.0079</v>
      </c>
      <c r="F242" s="112">
        <f>ROUND(PRODUCT(E242:$E$356),6)</f>
        <v>1.663084</v>
      </c>
      <c r="G242" s="155"/>
      <c r="H242" s="114">
        <f t="shared" si="14"/>
        <v>0</v>
      </c>
      <c r="I242" s="121"/>
      <c r="J242" s="120"/>
      <c r="K242" s="62"/>
      <c r="L242" s="109"/>
      <c r="M242" s="129"/>
      <c r="N242" s="129"/>
      <c r="O242" s="129"/>
      <c r="P242" s="129"/>
      <c r="Q242" s="129"/>
      <c r="R242" s="129"/>
      <c r="S242" s="129"/>
      <c r="T242" s="129"/>
      <c r="U242" s="129"/>
      <c r="V242" s="129"/>
      <c r="W242" s="129"/>
      <c r="X242" s="129"/>
      <c r="Y242" s="129"/>
      <c r="Z242" s="129"/>
      <c r="AA242" s="129"/>
      <c r="AB242" s="129"/>
      <c r="AC242" s="129"/>
      <c r="AD242" s="129"/>
      <c r="AE242" s="129"/>
      <c r="AF242" s="129"/>
      <c r="AG242" s="129"/>
      <c r="AH242" s="129"/>
      <c r="AI242" s="129"/>
      <c r="AJ242" s="129"/>
      <c r="AK242" s="129"/>
      <c r="AL242" s="129"/>
      <c r="AM242" s="129"/>
      <c r="AN242" s="129"/>
      <c r="AO242" s="129"/>
      <c r="AP242" s="129"/>
      <c r="AQ242" s="129"/>
      <c r="AR242" s="129"/>
      <c r="AS242" s="129"/>
      <c r="AT242" s="129"/>
      <c r="AU242" s="129"/>
      <c r="AV242" s="129"/>
      <c r="AW242" s="129"/>
      <c r="AX242" s="129"/>
      <c r="AY242" s="129"/>
      <c r="AZ242" s="129"/>
      <c r="BA242" s="129"/>
      <c r="BB242" s="129"/>
      <c r="BC242" s="129"/>
      <c r="BD242" s="129"/>
      <c r="BE242" s="129"/>
      <c r="BF242" s="129"/>
      <c r="BG242" s="129"/>
      <c r="BH242" s="129"/>
      <c r="BI242" s="129"/>
      <c r="BJ242" s="129"/>
      <c r="BK242" s="129"/>
      <c r="BL242" s="129"/>
      <c r="BM242" s="129"/>
      <c r="BN242" s="129"/>
      <c r="BO242" s="129"/>
      <c r="BP242" s="129"/>
      <c r="BQ242" s="129"/>
      <c r="BR242" s="129"/>
      <c r="BS242" s="129"/>
      <c r="BT242" s="129"/>
      <c r="BU242" s="129"/>
      <c r="BV242" s="129"/>
      <c r="BW242" s="129"/>
      <c r="BX242" s="129"/>
      <c r="BY242" s="129"/>
      <c r="BZ242" s="129"/>
      <c r="CA242" s="129"/>
      <c r="CB242" s="129"/>
      <c r="CC242" s="129"/>
      <c r="CD242" s="129"/>
      <c r="CE242" s="129"/>
      <c r="CF242" s="129"/>
      <c r="CG242" s="129"/>
      <c r="CH242" s="129"/>
      <c r="CI242" s="129"/>
      <c r="CJ242" s="129"/>
      <c r="CK242" s="129"/>
      <c r="CL242" s="129"/>
      <c r="CM242" s="129"/>
      <c r="CN242" s="129"/>
      <c r="CO242" s="129"/>
      <c r="CP242" s="129"/>
      <c r="CQ242" s="129"/>
      <c r="CR242" s="129"/>
      <c r="CS242" s="129"/>
      <c r="CT242" s="129"/>
      <c r="CU242" s="129"/>
      <c r="CV242" s="129"/>
      <c r="CW242" s="129"/>
      <c r="CX242" s="129"/>
      <c r="CY242" s="129"/>
      <c r="CZ242" s="129"/>
      <c r="DA242" s="129"/>
      <c r="DB242" s="129"/>
      <c r="DC242" s="129"/>
      <c r="DD242" s="129"/>
      <c r="DE242" s="129"/>
      <c r="DF242" s="129"/>
      <c r="DG242" s="129"/>
      <c r="DH242" s="129"/>
      <c r="DI242" s="129"/>
      <c r="DJ242" s="129"/>
      <c r="DK242" s="129"/>
      <c r="DL242" s="129"/>
      <c r="DM242" s="129"/>
      <c r="DN242" s="129"/>
      <c r="DO242" s="129"/>
      <c r="DP242" s="129"/>
      <c r="DQ242" s="129"/>
      <c r="DR242" s="129"/>
      <c r="DS242" s="129"/>
      <c r="DT242" s="129"/>
      <c r="DU242" s="129"/>
      <c r="DV242" s="129"/>
      <c r="DW242" s="129"/>
      <c r="DX242" s="129"/>
      <c r="DY242" s="129"/>
      <c r="DZ242" s="129"/>
      <c r="EA242" s="129"/>
      <c r="EB242" s="129"/>
      <c r="EC242" s="129"/>
      <c r="ED242" s="129"/>
      <c r="EE242" s="129"/>
      <c r="EF242" s="129"/>
      <c r="EG242" s="129"/>
      <c r="EH242" s="129"/>
      <c r="EI242" s="129"/>
      <c r="EJ242" s="129"/>
      <c r="EK242" s="129"/>
      <c r="EL242" s="129"/>
      <c r="EM242" s="129"/>
      <c r="EN242" s="129"/>
      <c r="EO242" s="129"/>
      <c r="EP242" s="129"/>
      <c r="EQ242" s="129"/>
      <c r="ER242" s="129"/>
      <c r="ES242" s="129"/>
      <c r="ET242" s="129"/>
      <c r="EU242" s="129"/>
      <c r="EV242" s="129"/>
      <c r="EW242" s="129"/>
      <c r="EX242" s="129"/>
      <c r="EY242" s="129"/>
      <c r="EZ242" s="129"/>
      <c r="FA242" s="129"/>
      <c r="FB242" s="129"/>
      <c r="FC242" s="129"/>
      <c r="FD242" s="129"/>
      <c r="FE242" s="129"/>
      <c r="FF242" s="129"/>
      <c r="FG242" s="129"/>
      <c r="FH242" s="129"/>
      <c r="FI242" s="129"/>
      <c r="FJ242" s="129"/>
      <c r="FK242" s="129"/>
      <c r="FL242" s="129"/>
      <c r="FM242" s="129"/>
      <c r="FN242" s="129"/>
      <c r="FO242" s="129"/>
      <c r="FP242" s="129"/>
      <c r="FQ242" s="129"/>
      <c r="FR242" s="129"/>
      <c r="FS242" s="129"/>
      <c r="FT242" s="129"/>
      <c r="FU242" s="129"/>
      <c r="FV242" s="129"/>
      <c r="FW242" s="129"/>
      <c r="FX242" s="129"/>
      <c r="FY242" s="129"/>
      <c r="FZ242" s="129"/>
      <c r="GA242" s="129"/>
      <c r="GB242" s="129"/>
      <c r="GC242" s="129"/>
      <c r="GD242" s="129"/>
      <c r="GE242" s="129"/>
      <c r="GF242" s="129"/>
      <c r="GG242" s="129"/>
      <c r="GH242" s="129"/>
      <c r="GI242" s="129"/>
      <c r="GJ242" s="129"/>
      <c r="GK242" s="129"/>
      <c r="GL242" s="129"/>
      <c r="GM242" s="129"/>
      <c r="GN242" s="129"/>
      <c r="GO242" s="129"/>
      <c r="GP242" s="129"/>
      <c r="GQ242" s="129"/>
      <c r="GR242" s="129"/>
      <c r="GS242" s="129"/>
      <c r="GT242" s="129"/>
      <c r="GU242" s="129"/>
      <c r="GV242" s="129"/>
      <c r="GW242" s="129"/>
      <c r="GX242" s="129"/>
      <c r="GY242" s="129"/>
      <c r="GZ242" s="129"/>
      <c r="HA242" s="129"/>
      <c r="HB242" s="129"/>
      <c r="HC242" s="129"/>
      <c r="HD242" s="129"/>
      <c r="HE242" s="129"/>
      <c r="HF242" s="129"/>
      <c r="HG242" s="129"/>
      <c r="HH242" s="129"/>
      <c r="HI242" s="129"/>
    </row>
    <row r="243" spans="1:217" x14ac:dyDescent="0.25">
      <c r="A243" s="120"/>
      <c r="B243" s="102">
        <f t="shared" si="12"/>
        <v>242</v>
      </c>
      <c r="C243" s="110">
        <v>41275</v>
      </c>
      <c r="D243" s="111">
        <v>0.86</v>
      </c>
      <c r="E243" s="112">
        <f t="shared" si="13"/>
        <v>1.0085999999999999</v>
      </c>
      <c r="F243" s="112">
        <f>ROUND(PRODUCT(E243:$E$356),6)</f>
        <v>1.6500490000000001</v>
      </c>
      <c r="G243" s="155"/>
      <c r="H243" s="114">
        <f t="shared" si="14"/>
        <v>0</v>
      </c>
      <c r="I243" s="121"/>
      <c r="J243" s="120"/>
      <c r="K243" s="62"/>
      <c r="L243" s="109"/>
      <c r="M243" s="129"/>
      <c r="N243" s="129"/>
      <c r="O243" s="129"/>
      <c r="P243" s="129"/>
      <c r="Q243" s="129"/>
      <c r="R243" s="129"/>
      <c r="S243" s="129"/>
      <c r="T243" s="129"/>
      <c r="U243" s="129"/>
      <c r="V243" s="129"/>
      <c r="W243" s="129"/>
      <c r="X243" s="129"/>
      <c r="Y243" s="129"/>
      <c r="Z243" s="129"/>
      <c r="AA243" s="129"/>
      <c r="AB243" s="129"/>
      <c r="AC243" s="129"/>
      <c r="AD243" s="129"/>
      <c r="AE243" s="129"/>
      <c r="AF243" s="129"/>
      <c r="AG243" s="129"/>
      <c r="AH243" s="129"/>
      <c r="AI243" s="129"/>
      <c r="AJ243" s="129"/>
      <c r="AK243" s="129"/>
      <c r="AL243" s="129"/>
      <c r="AM243" s="129"/>
      <c r="AN243" s="129"/>
      <c r="AO243" s="129"/>
      <c r="AP243" s="129"/>
      <c r="AQ243" s="129"/>
      <c r="AR243" s="129"/>
      <c r="AS243" s="129"/>
      <c r="AT243" s="129"/>
      <c r="AU243" s="129"/>
      <c r="AV243" s="129"/>
      <c r="AW243" s="129"/>
      <c r="AX243" s="129"/>
      <c r="AY243" s="129"/>
      <c r="AZ243" s="129"/>
      <c r="BA243" s="129"/>
      <c r="BB243" s="129"/>
      <c r="BC243" s="129"/>
      <c r="BD243" s="129"/>
      <c r="BE243" s="129"/>
      <c r="BF243" s="129"/>
      <c r="BG243" s="129"/>
      <c r="BH243" s="129"/>
      <c r="BI243" s="129"/>
      <c r="BJ243" s="129"/>
      <c r="BK243" s="129"/>
      <c r="BL243" s="129"/>
      <c r="BM243" s="129"/>
      <c r="BN243" s="129"/>
      <c r="BO243" s="129"/>
      <c r="BP243" s="129"/>
      <c r="BQ243" s="129"/>
      <c r="BR243" s="129"/>
      <c r="BS243" s="129"/>
      <c r="BT243" s="129"/>
      <c r="BU243" s="129"/>
      <c r="BV243" s="129"/>
      <c r="BW243" s="129"/>
      <c r="BX243" s="129"/>
      <c r="BY243" s="129"/>
      <c r="BZ243" s="129"/>
      <c r="CA243" s="129"/>
      <c r="CB243" s="129"/>
      <c r="CC243" s="129"/>
      <c r="CD243" s="129"/>
      <c r="CE243" s="129"/>
      <c r="CF243" s="129"/>
      <c r="CG243" s="129"/>
      <c r="CH243" s="129"/>
      <c r="CI243" s="129"/>
      <c r="CJ243" s="129"/>
      <c r="CK243" s="129"/>
      <c r="CL243" s="129"/>
      <c r="CM243" s="129"/>
      <c r="CN243" s="129"/>
      <c r="CO243" s="129"/>
      <c r="CP243" s="129"/>
      <c r="CQ243" s="129"/>
      <c r="CR243" s="129"/>
      <c r="CS243" s="129"/>
      <c r="CT243" s="129"/>
      <c r="CU243" s="129"/>
      <c r="CV243" s="129"/>
      <c r="CW243" s="129"/>
      <c r="CX243" s="129"/>
      <c r="CY243" s="129"/>
      <c r="CZ243" s="129"/>
      <c r="DA243" s="129"/>
      <c r="DB243" s="129"/>
      <c r="DC243" s="129"/>
      <c r="DD243" s="129"/>
      <c r="DE243" s="129"/>
      <c r="DF243" s="129"/>
      <c r="DG243" s="129"/>
      <c r="DH243" s="129"/>
      <c r="DI243" s="129"/>
      <c r="DJ243" s="129"/>
      <c r="DK243" s="129"/>
      <c r="DL243" s="129"/>
      <c r="DM243" s="129"/>
      <c r="DN243" s="129"/>
      <c r="DO243" s="129"/>
      <c r="DP243" s="129"/>
      <c r="DQ243" s="129"/>
      <c r="DR243" s="129"/>
      <c r="DS243" s="129"/>
      <c r="DT243" s="129"/>
      <c r="DU243" s="129"/>
      <c r="DV243" s="129"/>
      <c r="DW243" s="129"/>
      <c r="DX243" s="129"/>
      <c r="DY243" s="129"/>
      <c r="DZ243" s="129"/>
      <c r="EA243" s="129"/>
      <c r="EB243" s="129"/>
      <c r="EC243" s="129"/>
      <c r="ED243" s="129"/>
      <c r="EE243" s="129"/>
      <c r="EF243" s="129"/>
      <c r="EG243" s="129"/>
      <c r="EH243" s="129"/>
      <c r="EI243" s="129"/>
      <c r="EJ243" s="129"/>
      <c r="EK243" s="129"/>
      <c r="EL243" s="129"/>
      <c r="EM243" s="129"/>
      <c r="EN243" s="129"/>
      <c r="EO243" s="129"/>
      <c r="EP243" s="129"/>
      <c r="EQ243" s="129"/>
      <c r="ER243" s="129"/>
      <c r="ES243" s="129"/>
      <c r="ET243" s="129"/>
      <c r="EU243" s="129"/>
      <c r="EV243" s="129"/>
      <c r="EW243" s="129"/>
      <c r="EX243" s="129"/>
      <c r="EY243" s="129"/>
      <c r="EZ243" s="129"/>
      <c r="FA243" s="129"/>
      <c r="FB243" s="129"/>
      <c r="FC243" s="129"/>
      <c r="FD243" s="129"/>
      <c r="FE243" s="129"/>
      <c r="FF243" s="129"/>
      <c r="FG243" s="129"/>
      <c r="FH243" s="129"/>
      <c r="FI243" s="129"/>
      <c r="FJ243" s="129"/>
      <c r="FK243" s="129"/>
      <c r="FL243" s="129"/>
      <c r="FM243" s="129"/>
      <c r="FN243" s="129"/>
      <c r="FO243" s="129"/>
      <c r="FP243" s="129"/>
      <c r="FQ243" s="129"/>
      <c r="FR243" s="129"/>
      <c r="FS243" s="129"/>
      <c r="FT243" s="129"/>
      <c r="FU243" s="129"/>
      <c r="FV243" s="129"/>
      <c r="FW243" s="129"/>
      <c r="FX243" s="129"/>
      <c r="FY243" s="129"/>
      <c r="FZ243" s="129"/>
      <c r="GA243" s="129"/>
      <c r="GB243" s="129"/>
      <c r="GC243" s="129"/>
      <c r="GD243" s="129"/>
      <c r="GE243" s="129"/>
      <c r="GF243" s="129"/>
      <c r="GG243" s="129"/>
      <c r="GH243" s="129"/>
      <c r="GI243" s="129"/>
      <c r="GJ243" s="129"/>
      <c r="GK243" s="129"/>
      <c r="GL243" s="129"/>
      <c r="GM243" s="129"/>
      <c r="GN243" s="129"/>
      <c r="GO243" s="129"/>
      <c r="GP243" s="129"/>
      <c r="GQ243" s="129"/>
      <c r="GR243" s="129"/>
      <c r="GS243" s="129"/>
      <c r="GT243" s="129"/>
      <c r="GU243" s="129"/>
      <c r="GV243" s="129"/>
      <c r="GW243" s="129"/>
      <c r="GX243" s="129"/>
      <c r="GY243" s="129"/>
      <c r="GZ243" s="129"/>
      <c r="HA243" s="129"/>
      <c r="HB243" s="129"/>
      <c r="HC243" s="129"/>
      <c r="HD243" s="129"/>
      <c r="HE243" s="129"/>
      <c r="HF243" s="129"/>
      <c r="HG243" s="129"/>
      <c r="HH243" s="129"/>
      <c r="HI243" s="129"/>
    </row>
    <row r="244" spans="1:217" x14ac:dyDescent="0.25">
      <c r="A244" s="120"/>
      <c r="B244" s="102">
        <f t="shared" si="12"/>
        <v>243</v>
      </c>
      <c r="C244" s="110">
        <v>41306</v>
      </c>
      <c r="D244" s="111">
        <v>0.6</v>
      </c>
      <c r="E244" s="112">
        <f t="shared" si="13"/>
        <v>1.006</v>
      </c>
      <c r="F244" s="112">
        <f>ROUND(PRODUCT(E244:$E$356),6)</f>
        <v>1.6359790000000001</v>
      </c>
      <c r="G244" s="155"/>
      <c r="H244" s="114">
        <f t="shared" si="14"/>
        <v>0</v>
      </c>
      <c r="I244" s="121"/>
      <c r="J244" s="120"/>
      <c r="K244" s="62"/>
      <c r="L244" s="109"/>
      <c r="M244" s="129"/>
      <c r="N244" s="129"/>
      <c r="O244" s="129"/>
      <c r="P244" s="129"/>
      <c r="Q244" s="129"/>
      <c r="R244" s="129"/>
      <c r="S244" s="129"/>
      <c r="T244" s="129"/>
      <c r="U244" s="129"/>
      <c r="V244" s="129"/>
      <c r="W244" s="129"/>
      <c r="X244" s="129"/>
      <c r="Y244" s="129"/>
      <c r="Z244" s="129"/>
      <c r="AA244" s="129"/>
      <c r="AB244" s="129"/>
      <c r="AC244" s="129"/>
      <c r="AD244" s="129"/>
      <c r="AE244" s="129"/>
      <c r="AF244" s="129"/>
      <c r="AG244" s="129"/>
      <c r="AH244" s="129"/>
      <c r="AI244" s="129"/>
      <c r="AJ244" s="129"/>
      <c r="AK244" s="129"/>
      <c r="AL244" s="129"/>
      <c r="AM244" s="129"/>
      <c r="AN244" s="129"/>
      <c r="AO244" s="129"/>
      <c r="AP244" s="129"/>
      <c r="AQ244" s="129"/>
      <c r="AR244" s="129"/>
      <c r="AS244" s="129"/>
      <c r="AT244" s="129"/>
      <c r="AU244" s="129"/>
      <c r="AV244" s="129"/>
      <c r="AW244" s="129"/>
      <c r="AX244" s="129"/>
      <c r="AY244" s="129"/>
      <c r="AZ244" s="129"/>
      <c r="BA244" s="129"/>
      <c r="BB244" s="129"/>
      <c r="BC244" s="129"/>
      <c r="BD244" s="129"/>
      <c r="BE244" s="129"/>
      <c r="BF244" s="129"/>
      <c r="BG244" s="129"/>
      <c r="BH244" s="129"/>
      <c r="BI244" s="129"/>
      <c r="BJ244" s="129"/>
      <c r="BK244" s="129"/>
      <c r="BL244" s="129"/>
      <c r="BM244" s="129"/>
      <c r="BN244" s="129"/>
      <c r="BO244" s="129"/>
      <c r="BP244" s="129"/>
      <c r="BQ244" s="129"/>
      <c r="BR244" s="129"/>
      <c r="BS244" s="129"/>
      <c r="BT244" s="129"/>
      <c r="BU244" s="129"/>
      <c r="BV244" s="129"/>
      <c r="BW244" s="129"/>
      <c r="BX244" s="129"/>
      <c r="BY244" s="129"/>
      <c r="BZ244" s="129"/>
      <c r="CA244" s="129"/>
      <c r="CB244" s="129"/>
      <c r="CC244" s="129"/>
      <c r="CD244" s="129"/>
      <c r="CE244" s="129"/>
      <c r="CF244" s="129"/>
      <c r="CG244" s="129"/>
      <c r="CH244" s="129"/>
      <c r="CI244" s="129"/>
      <c r="CJ244" s="129"/>
      <c r="CK244" s="129"/>
      <c r="CL244" s="129"/>
      <c r="CM244" s="129"/>
      <c r="CN244" s="129"/>
      <c r="CO244" s="129"/>
      <c r="CP244" s="129"/>
      <c r="CQ244" s="129"/>
      <c r="CR244" s="129"/>
      <c r="CS244" s="129"/>
      <c r="CT244" s="129"/>
      <c r="CU244" s="129"/>
      <c r="CV244" s="129"/>
      <c r="CW244" s="129"/>
      <c r="CX244" s="129"/>
      <c r="CY244" s="129"/>
      <c r="CZ244" s="129"/>
      <c r="DA244" s="129"/>
      <c r="DB244" s="129"/>
      <c r="DC244" s="129"/>
      <c r="DD244" s="129"/>
      <c r="DE244" s="129"/>
      <c r="DF244" s="129"/>
      <c r="DG244" s="129"/>
      <c r="DH244" s="129"/>
      <c r="DI244" s="129"/>
      <c r="DJ244" s="129"/>
      <c r="DK244" s="129"/>
      <c r="DL244" s="129"/>
      <c r="DM244" s="129"/>
      <c r="DN244" s="129"/>
      <c r="DO244" s="129"/>
      <c r="DP244" s="129"/>
      <c r="DQ244" s="129"/>
      <c r="DR244" s="129"/>
      <c r="DS244" s="129"/>
      <c r="DT244" s="129"/>
      <c r="DU244" s="129"/>
      <c r="DV244" s="129"/>
      <c r="DW244" s="129"/>
      <c r="DX244" s="129"/>
      <c r="DY244" s="129"/>
      <c r="DZ244" s="129"/>
      <c r="EA244" s="129"/>
      <c r="EB244" s="129"/>
      <c r="EC244" s="129"/>
      <c r="ED244" s="129"/>
      <c r="EE244" s="129"/>
      <c r="EF244" s="129"/>
      <c r="EG244" s="129"/>
      <c r="EH244" s="129"/>
      <c r="EI244" s="129"/>
      <c r="EJ244" s="129"/>
      <c r="EK244" s="129"/>
      <c r="EL244" s="129"/>
      <c r="EM244" s="129"/>
      <c r="EN244" s="129"/>
      <c r="EO244" s="129"/>
      <c r="EP244" s="129"/>
      <c r="EQ244" s="129"/>
      <c r="ER244" s="129"/>
      <c r="ES244" s="129"/>
      <c r="ET244" s="129"/>
      <c r="EU244" s="129"/>
      <c r="EV244" s="129"/>
      <c r="EW244" s="129"/>
      <c r="EX244" s="129"/>
      <c r="EY244" s="129"/>
      <c r="EZ244" s="129"/>
      <c r="FA244" s="129"/>
      <c r="FB244" s="129"/>
      <c r="FC244" s="129"/>
      <c r="FD244" s="129"/>
      <c r="FE244" s="129"/>
      <c r="FF244" s="129"/>
      <c r="FG244" s="129"/>
      <c r="FH244" s="129"/>
      <c r="FI244" s="129"/>
      <c r="FJ244" s="129"/>
      <c r="FK244" s="129"/>
      <c r="FL244" s="129"/>
      <c r="FM244" s="129"/>
      <c r="FN244" s="129"/>
      <c r="FO244" s="129"/>
      <c r="FP244" s="129"/>
      <c r="FQ244" s="129"/>
      <c r="FR244" s="129"/>
      <c r="FS244" s="129"/>
      <c r="FT244" s="129"/>
      <c r="FU244" s="129"/>
      <c r="FV244" s="129"/>
      <c r="FW244" s="129"/>
      <c r="FX244" s="129"/>
      <c r="FY244" s="129"/>
      <c r="FZ244" s="129"/>
      <c r="GA244" s="129"/>
      <c r="GB244" s="129"/>
      <c r="GC244" s="129"/>
      <c r="GD244" s="129"/>
      <c r="GE244" s="129"/>
      <c r="GF244" s="129"/>
      <c r="GG244" s="129"/>
      <c r="GH244" s="129"/>
      <c r="GI244" s="129"/>
      <c r="GJ244" s="129"/>
      <c r="GK244" s="129"/>
      <c r="GL244" s="129"/>
      <c r="GM244" s="129"/>
      <c r="GN244" s="129"/>
      <c r="GO244" s="129"/>
      <c r="GP244" s="129"/>
      <c r="GQ244" s="129"/>
      <c r="GR244" s="129"/>
      <c r="GS244" s="129"/>
      <c r="GT244" s="129"/>
      <c r="GU244" s="129"/>
      <c r="GV244" s="129"/>
      <c r="GW244" s="129"/>
      <c r="GX244" s="129"/>
      <c r="GY244" s="129"/>
      <c r="GZ244" s="129"/>
      <c r="HA244" s="129"/>
      <c r="HB244" s="129"/>
      <c r="HC244" s="129"/>
      <c r="HD244" s="129"/>
      <c r="HE244" s="129"/>
      <c r="HF244" s="129"/>
      <c r="HG244" s="129"/>
      <c r="HH244" s="129"/>
      <c r="HI244" s="129"/>
    </row>
    <row r="245" spans="1:217" x14ac:dyDescent="0.25">
      <c r="A245" s="120"/>
      <c r="B245" s="102">
        <f t="shared" si="12"/>
        <v>244</v>
      </c>
      <c r="C245" s="110">
        <v>41334</v>
      </c>
      <c r="D245" s="111">
        <v>0.47</v>
      </c>
      <c r="E245" s="112">
        <f t="shared" si="13"/>
        <v>1.0046999999999999</v>
      </c>
      <c r="F245" s="112">
        <f>ROUND(PRODUCT(E245:$E$356),6)</f>
        <v>1.6262220000000001</v>
      </c>
      <c r="G245" s="155"/>
      <c r="H245" s="114">
        <f t="shared" si="14"/>
        <v>0</v>
      </c>
      <c r="I245" s="121"/>
      <c r="J245" s="120"/>
      <c r="K245" s="62"/>
      <c r="L245" s="109"/>
      <c r="M245" s="129"/>
      <c r="N245" s="129"/>
      <c r="O245" s="129"/>
      <c r="P245" s="129"/>
      <c r="Q245" s="129"/>
      <c r="R245" s="129"/>
      <c r="S245" s="129"/>
      <c r="T245" s="129"/>
      <c r="U245" s="129"/>
      <c r="V245" s="129"/>
      <c r="W245" s="129"/>
      <c r="X245" s="129"/>
      <c r="Y245" s="129"/>
      <c r="Z245" s="129"/>
      <c r="AA245" s="129"/>
      <c r="AB245" s="129"/>
      <c r="AC245" s="129"/>
      <c r="AD245" s="129"/>
      <c r="AE245" s="129"/>
      <c r="AF245" s="129"/>
      <c r="AG245" s="129"/>
      <c r="AH245" s="129"/>
      <c r="AI245" s="129"/>
      <c r="AJ245" s="129"/>
      <c r="AK245" s="129"/>
      <c r="AL245" s="129"/>
      <c r="AM245" s="129"/>
      <c r="AN245" s="129"/>
      <c r="AO245" s="129"/>
      <c r="AP245" s="129"/>
      <c r="AQ245" s="129"/>
      <c r="AR245" s="129"/>
      <c r="AS245" s="129"/>
      <c r="AT245" s="129"/>
      <c r="AU245" s="129"/>
      <c r="AV245" s="129"/>
      <c r="AW245" s="129"/>
      <c r="AX245" s="129"/>
      <c r="AY245" s="129"/>
      <c r="AZ245" s="129"/>
      <c r="BA245" s="129"/>
      <c r="BB245" s="129"/>
      <c r="BC245" s="129"/>
      <c r="BD245" s="129"/>
      <c r="BE245" s="129"/>
      <c r="BF245" s="129"/>
      <c r="BG245" s="129"/>
      <c r="BH245" s="129"/>
      <c r="BI245" s="129"/>
      <c r="BJ245" s="129"/>
      <c r="BK245" s="129"/>
      <c r="BL245" s="129"/>
      <c r="BM245" s="129"/>
      <c r="BN245" s="129"/>
      <c r="BO245" s="129"/>
      <c r="BP245" s="129"/>
      <c r="BQ245" s="129"/>
      <c r="BR245" s="129"/>
      <c r="BS245" s="129"/>
      <c r="BT245" s="129"/>
      <c r="BU245" s="129"/>
      <c r="BV245" s="129"/>
      <c r="BW245" s="129"/>
      <c r="BX245" s="129"/>
      <c r="BY245" s="129"/>
      <c r="BZ245" s="129"/>
      <c r="CA245" s="129"/>
      <c r="CB245" s="129"/>
      <c r="CC245" s="129"/>
      <c r="CD245" s="129"/>
      <c r="CE245" s="129"/>
      <c r="CF245" s="129"/>
      <c r="CG245" s="129"/>
      <c r="CH245" s="129"/>
      <c r="CI245" s="129"/>
      <c r="CJ245" s="129"/>
      <c r="CK245" s="129"/>
      <c r="CL245" s="129"/>
      <c r="CM245" s="129"/>
      <c r="CN245" s="129"/>
      <c r="CO245" s="129"/>
      <c r="CP245" s="129"/>
      <c r="CQ245" s="129"/>
      <c r="CR245" s="129"/>
      <c r="CS245" s="129"/>
      <c r="CT245" s="129"/>
      <c r="CU245" s="129"/>
      <c r="CV245" s="129"/>
      <c r="CW245" s="129"/>
      <c r="CX245" s="129"/>
      <c r="CY245" s="129"/>
      <c r="CZ245" s="129"/>
      <c r="DA245" s="129"/>
      <c r="DB245" s="129"/>
      <c r="DC245" s="129"/>
      <c r="DD245" s="129"/>
      <c r="DE245" s="129"/>
      <c r="DF245" s="129"/>
      <c r="DG245" s="129"/>
      <c r="DH245" s="129"/>
      <c r="DI245" s="129"/>
      <c r="DJ245" s="129"/>
      <c r="DK245" s="129"/>
      <c r="DL245" s="129"/>
      <c r="DM245" s="129"/>
      <c r="DN245" s="129"/>
      <c r="DO245" s="129"/>
      <c r="DP245" s="129"/>
      <c r="DQ245" s="129"/>
      <c r="DR245" s="129"/>
      <c r="DS245" s="129"/>
      <c r="DT245" s="129"/>
      <c r="DU245" s="129"/>
      <c r="DV245" s="129"/>
      <c r="DW245" s="129"/>
      <c r="DX245" s="129"/>
      <c r="DY245" s="129"/>
      <c r="DZ245" s="129"/>
      <c r="EA245" s="129"/>
      <c r="EB245" s="129"/>
      <c r="EC245" s="129"/>
      <c r="ED245" s="129"/>
      <c r="EE245" s="129"/>
      <c r="EF245" s="129"/>
      <c r="EG245" s="129"/>
      <c r="EH245" s="129"/>
      <c r="EI245" s="129"/>
      <c r="EJ245" s="129"/>
      <c r="EK245" s="129"/>
      <c r="EL245" s="129"/>
      <c r="EM245" s="129"/>
      <c r="EN245" s="129"/>
      <c r="EO245" s="129"/>
      <c r="EP245" s="129"/>
      <c r="EQ245" s="129"/>
      <c r="ER245" s="129"/>
      <c r="ES245" s="129"/>
      <c r="ET245" s="129"/>
      <c r="EU245" s="129"/>
      <c r="EV245" s="129"/>
      <c r="EW245" s="129"/>
      <c r="EX245" s="129"/>
      <c r="EY245" s="129"/>
      <c r="EZ245" s="129"/>
      <c r="FA245" s="129"/>
      <c r="FB245" s="129"/>
      <c r="FC245" s="129"/>
      <c r="FD245" s="129"/>
      <c r="FE245" s="129"/>
      <c r="FF245" s="129"/>
      <c r="FG245" s="129"/>
      <c r="FH245" s="129"/>
      <c r="FI245" s="129"/>
      <c r="FJ245" s="129"/>
      <c r="FK245" s="129"/>
      <c r="FL245" s="129"/>
      <c r="FM245" s="129"/>
      <c r="FN245" s="129"/>
      <c r="FO245" s="129"/>
      <c r="FP245" s="129"/>
      <c r="FQ245" s="129"/>
      <c r="FR245" s="129"/>
      <c r="FS245" s="129"/>
      <c r="FT245" s="129"/>
      <c r="FU245" s="129"/>
      <c r="FV245" s="129"/>
      <c r="FW245" s="129"/>
      <c r="FX245" s="129"/>
      <c r="FY245" s="129"/>
      <c r="FZ245" s="129"/>
      <c r="GA245" s="129"/>
      <c r="GB245" s="129"/>
      <c r="GC245" s="129"/>
      <c r="GD245" s="129"/>
      <c r="GE245" s="129"/>
      <c r="GF245" s="129"/>
      <c r="GG245" s="129"/>
      <c r="GH245" s="129"/>
      <c r="GI245" s="129"/>
      <c r="GJ245" s="129"/>
      <c r="GK245" s="129"/>
      <c r="GL245" s="129"/>
      <c r="GM245" s="129"/>
      <c r="GN245" s="129"/>
      <c r="GO245" s="129"/>
      <c r="GP245" s="129"/>
      <c r="GQ245" s="129"/>
      <c r="GR245" s="129"/>
      <c r="GS245" s="129"/>
      <c r="GT245" s="129"/>
      <c r="GU245" s="129"/>
      <c r="GV245" s="129"/>
      <c r="GW245" s="129"/>
      <c r="GX245" s="129"/>
      <c r="GY245" s="129"/>
      <c r="GZ245" s="129"/>
      <c r="HA245" s="129"/>
      <c r="HB245" s="129"/>
      <c r="HC245" s="129"/>
      <c r="HD245" s="129"/>
      <c r="HE245" s="129"/>
      <c r="HF245" s="129"/>
      <c r="HG245" s="129"/>
      <c r="HH245" s="129"/>
      <c r="HI245" s="129"/>
    </row>
    <row r="246" spans="1:217" x14ac:dyDescent="0.25">
      <c r="A246" s="120"/>
      <c r="B246" s="102">
        <f t="shared" si="12"/>
        <v>245</v>
      </c>
      <c r="C246" s="110">
        <v>41365</v>
      </c>
      <c r="D246" s="111">
        <v>0.55000000000000004</v>
      </c>
      <c r="E246" s="112">
        <f t="shared" si="13"/>
        <v>1.0055000000000001</v>
      </c>
      <c r="F246" s="112">
        <f>ROUND(PRODUCT(E246:$E$356),6)</f>
        <v>1.6186149999999999</v>
      </c>
      <c r="G246" s="155"/>
      <c r="H246" s="114">
        <f t="shared" si="14"/>
        <v>0</v>
      </c>
      <c r="I246" s="121"/>
      <c r="J246" s="120"/>
      <c r="K246" s="62"/>
      <c r="L246" s="109"/>
      <c r="M246" s="129"/>
      <c r="N246" s="129"/>
      <c r="O246" s="129"/>
      <c r="P246" s="129"/>
      <c r="Q246" s="129"/>
      <c r="R246" s="129"/>
      <c r="S246" s="129"/>
      <c r="T246" s="129"/>
      <c r="U246" s="129"/>
      <c r="V246" s="129"/>
      <c r="W246" s="129"/>
      <c r="X246" s="129"/>
      <c r="Y246" s="129"/>
      <c r="Z246" s="129"/>
      <c r="AA246" s="129"/>
      <c r="AB246" s="129"/>
      <c r="AC246" s="129"/>
      <c r="AD246" s="129"/>
      <c r="AE246" s="129"/>
      <c r="AF246" s="129"/>
      <c r="AG246" s="129"/>
      <c r="AH246" s="129"/>
      <c r="AI246" s="129"/>
      <c r="AJ246" s="129"/>
      <c r="AK246" s="129"/>
      <c r="AL246" s="129"/>
      <c r="AM246" s="129"/>
      <c r="AN246" s="129"/>
      <c r="AO246" s="129"/>
      <c r="AP246" s="129"/>
      <c r="AQ246" s="129"/>
      <c r="AR246" s="129"/>
      <c r="AS246" s="129"/>
      <c r="AT246" s="129"/>
      <c r="AU246" s="129"/>
      <c r="AV246" s="129"/>
      <c r="AW246" s="129"/>
      <c r="AX246" s="129"/>
      <c r="AY246" s="129"/>
      <c r="AZ246" s="129"/>
      <c r="BA246" s="129"/>
      <c r="BB246" s="129"/>
      <c r="BC246" s="129"/>
      <c r="BD246" s="129"/>
      <c r="BE246" s="129"/>
      <c r="BF246" s="129"/>
      <c r="BG246" s="129"/>
      <c r="BH246" s="129"/>
      <c r="BI246" s="129"/>
      <c r="BJ246" s="129"/>
      <c r="BK246" s="129"/>
      <c r="BL246" s="129"/>
      <c r="BM246" s="129"/>
      <c r="BN246" s="129"/>
      <c r="BO246" s="129"/>
      <c r="BP246" s="129"/>
      <c r="BQ246" s="129"/>
      <c r="BR246" s="129"/>
      <c r="BS246" s="129"/>
      <c r="BT246" s="129"/>
      <c r="BU246" s="129"/>
      <c r="BV246" s="129"/>
      <c r="BW246" s="129"/>
      <c r="BX246" s="129"/>
      <c r="BY246" s="129"/>
      <c r="BZ246" s="129"/>
      <c r="CA246" s="129"/>
      <c r="CB246" s="129"/>
      <c r="CC246" s="129"/>
      <c r="CD246" s="129"/>
      <c r="CE246" s="129"/>
      <c r="CF246" s="129"/>
      <c r="CG246" s="129"/>
      <c r="CH246" s="129"/>
      <c r="CI246" s="129"/>
      <c r="CJ246" s="129"/>
      <c r="CK246" s="129"/>
      <c r="CL246" s="129"/>
      <c r="CM246" s="129"/>
      <c r="CN246" s="129"/>
      <c r="CO246" s="129"/>
      <c r="CP246" s="129"/>
      <c r="CQ246" s="129"/>
      <c r="CR246" s="129"/>
      <c r="CS246" s="129"/>
      <c r="CT246" s="129"/>
      <c r="CU246" s="129"/>
      <c r="CV246" s="129"/>
      <c r="CW246" s="129"/>
      <c r="CX246" s="129"/>
      <c r="CY246" s="129"/>
      <c r="CZ246" s="129"/>
      <c r="DA246" s="129"/>
      <c r="DB246" s="129"/>
      <c r="DC246" s="129"/>
      <c r="DD246" s="129"/>
      <c r="DE246" s="129"/>
      <c r="DF246" s="129"/>
      <c r="DG246" s="129"/>
      <c r="DH246" s="129"/>
      <c r="DI246" s="129"/>
      <c r="DJ246" s="129"/>
      <c r="DK246" s="129"/>
      <c r="DL246" s="129"/>
      <c r="DM246" s="129"/>
      <c r="DN246" s="129"/>
      <c r="DO246" s="129"/>
      <c r="DP246" s="129"/>
      <c r="DQ246" s="129"/>
      <c r="DR246" s="129"/>
      <c r="DS246" s="129"/>
      <c r="DT246" s="129"/>
      <c r="DU246" s="129"/>
      <c r="DV246" s="129"/>
      <c r="DW246" s="129"/>
      <c r="DX246" s="129"/>
      <c r="DY246" s="129"/>
      <c r="DZ246" s="129"/>
      <c r="EA246" s="129"/>
      <c r="EB246" s="129"/>
      <c r="EC246" s="129"/>
      <c r="ED246" s="129"/>
      <c r="EE246" s="129"/>
      <c r="EF246" s="129"/>
      <c r="EG246" s="129"/>
      <c r="EH246" s="129"/>
      <c r="EI246" s="129"/>
      <c r="EJ246" s="129"/>
      <c r="EK246" s="129"/>
      <c r="EL246" s="129"/>
      <c r="EM246" s="129"/>
      <c r="EN246" s="129"/>
      <c r="EO246" s="129"/>
      <c r="EP246" s="129"/>
      <c r="EQ246" s="129"/>
      <c r="ER246" s="129"/>
      <c r="ES246" s="129"/>
      <c r="ET246" s="129"/>
      <c r="EU246" s="129"/>
      <c r="EV246" s="129"/>
      <c r="EW246" s="129"/>
      <c r="EX246" s="129"/>
      <c r="EY246" s="129"/>
      <c r="EZ246" s="129"/>
      <c r="FA246" s="129"/>
      <c r="FB246" s="129"/>
      <c r="FC246" s="129"/>
      <c r="FD246" s="129"/>
      <c r="FE246" s="129"/>
      <c r="FF246" s="129"/>
      <c r="FG246" s="129"/>
      <c r="FH246" s="129"/>
      <c r="FI246" s="129"/>
      <c r="FJ246" s="129"/>
      <c r="FK246" s="129"/>
      <c r="FL246" s="129"/>
      <c r="FM246" s="129"/>
      <c r="FN246" s="129"/>
      <c r="FO246" s="129"/>
      <c r="FP246" s="129"/>
      <c r="FQ246" s="129"/>
      <c r="FR246" s="129"/>
      <c r="FS246" s="129"/>
      <c r="FT246" s="129"/>
      <c r="FU246" s="129"/>
      <c r="FV246" s="129"/>
      <c r="FW246" s="129"/>
      <c r="FX246" s="129"/>
      <c r="FY246" s="129"/>
      <c r="FZ246" s="129"/>
      <c r="GA246" s="129"/>
      <c r="GB246" s="129"/>
      <c r="GC246" s="129"/>
      <c r="GD246" s="129"/>
      <c r="GE246" s="129"/>
      <c r="GF246" s="129"/>
      <c r="GG246" s="129"/>
      <c r="GH246" s="129"/>
      <c r="GI246" s="129"/>
      <c r="GJ246" s="129"/>
      <c r="GK246" s="129"/>
      <c r="GL246" s="129"/>
      <c r="GM246" s="129"/>
      <c r="GN246" s="129"/>
      <c r="GO246" s="129"/>
      <c r="GP246" s="129"/>
      <c r="GQ246" s="129"/>
      <c r="GR246" s="129"/>
      <c r="GS246" s="129"/>
      <c r="GT246" s="129"/>
      <c r="GU246" s="129"/>
      <c r="GV246" s="129"/>
      <c r="GW246" s="129"/>
      <c r="GX246" s="129"/>
      <c r="GY246" s="129"/>
      <c r="GZ246" s="129"/>
      <c r="HA246" s="129"/>
      <c r="HB246" s="129"/>
      <c r="HC246" s="129"/>
      <c r="HD246" s="129"/>
      <c r="HE246" s="129"/>
      <c r="HF246" s="129"/>
      <c r="HG246" s="129"/>
      <c r="HH246" s="129"/>
      <c r="HI246" s="129"/>
    </row>
    <row r="247" spans="1:217" x14ac:dyDescent="0.25">
      <c r="A247" s="120"/>
      <c r="B247" s="102">
        <f t="shared" si="12"/>
        <v>246</v>
      </c>
      <c r="C247" s="110">
        <v>41395</v>
      </c>
      <c r="D247" s="111">
        <v>0.37</v>
      </c>
      <c r="E247" s="112">
        <f t="shared" si="13"/>
        <v>1.0037</v>
      </c>
      <c r="F247" s="112">
        <f>ROUND(PRODUCT(E247:$E$356),6)</f>
        <v>1.609761</v>
      </c>
      <c r="G247" s="155"/>
      <c r="H247" s="114">
        <f t="shared" si="14"/>
        <v>0</v>
      </c>
      <c r="I247" s="121"/>
      <c r="J247" s="120"/>
      <c r="K247" s="62"/>
      <c r="L247" s="109"/>
      <c r="M247" s="129"/>
      <c r="N247" s="129"/>
      <c r="O247" s="129"/>
      <c r="P247" s="129"/>
      <c r="Q247" s="129"/>
      <c r="R247" s="129"/>
      <c r="S247" s="129"/>
      <c r="T247" s="129"/>
      <c r="U247" s="129"/>
      <c r="V247" s="129"/>
      <c r="W247" s="129"/>
      <c r="X247" s="129"/>
      <c r="Y247" s="129"/>
      <c r="Z247" s="129"/>
      <c r="AA247" s="129"/>
      <c r="AB247" s="129"/>
      <c r="AC247" s="129"/>
      <c r="AD247" s="129"/>
      <c r="AE247" s="129"/>
      <c r="AF247" s="129"/>
      <c r="AG247" s="129"/>
      <c r="AH247" s="129"/>
      <c r="AI247" s="129"/>
      <c r="AJ247" s="129"/>
      <c r="AK247" s="129"/>
      <c r="AL247" s="129"/>
      <c r="AM247" s="129"/>
      <c r="AN247" s="129"/>
      <c r="AO247" s="129"/>
      <c r="AP247" s="129"/>
      <c r="AQ247" s="129"/>
      <c r="AR247" s="129"/>
      <c r="AS247" s="129"/>
      <c r="AT247" s="129"/>
      <c r="AU247" s="129"/>
      <c r="AV247" s="129"/>
      <c r="AW247" s="129"/>
      <c r="AX247" s="129"/>
      <c r="AY247" s="129"/>
      <c r="AZ247" s="129"/>
      <c r="BA247" s="129"/>
      <c r="BB247" s="129"/>
      <c r="BC247" s="129"/>
      <c r="BD247" s="129"/>
      <c r="BE247" s="129"/>
      <c r="BF247" s="129"/>
      <c r="BG247" s="129"/>
      <c r="BH247" s="129"/>
      <c r="BI247" s="129"/>
      <c r="BJ247" s="129"/>
      <c r="BK247" s="129"/>
      <c r="BL247" s="129"/>
      <c r="BM247" s="129"/>
      <c r="BN247" s="129"/>
      <c r="BO247" s="129"/>
      <c r="BP247" s="129"/>
      <c r="BQ247" s="129"/>
      <c r="BR247" s="129"/>
      <c r="BS247" s="129"/>
      <c r="BT247" s="129"/>
      <c r="BU247" s="129"/>
      <c r="BV247" s="129"/>
      <c r="BW247" s="129"/>
      <c r="BX247" s="129"/>
      <c r="BY247" s="129"/>
      <c r="BZ247" s="129"/>
      <c r="CA247" s="129"/>
      <c r="CB247" s="129"/>
      <c r="CC247" s="129"/>
      <c r="CD247" s="129"/>
      <c r="CE247" s="129"/>
      <c r="CF247" s="129"/>
      <c r="CG247" s="129"/>
      <c r="CH247" s="129"/>
      <c r="CI247" s="129"/>
      <c r="CJ247" s="129"/>
      <c r="CK247" s="129"/>
      <c r="CL247" s="129"/>
      <c r="CM247" s="129"/>
      <c r="CN247" s="129"/>
      <c r="CO247" s="129"/>
      <c r="CP247" s="129"/>
      <c r="CQ247" s="129"/>
      <c r="CR247" s="129"/>
      <c r="CS247" s="129"/>
      <c r="CT247" s="129"/>
      <c r="CU247" s="129"/>
      <c r="CV247" s="129"/>
      <c r="CW247" s="129"/>
      <c r="CX247" s="129"/>
      <c r="CY247" s="129"/>
      <c r="CZ247" s="129"/>
      <c r="DA247" s="129"/>
      <c r="DB247" s="129"/>
      <c r="DC247" s="129"/>
      <c r="DD247" s="129"/>
      <c r="DE247" s="129"/>
      <c r="DF247" s="129"/>
      <c r="DG247" s="129"/>
      <c r="DH247" s="129"/>
      <c r="DI247" s="129"/>
      <c r="DJ247" s="129"/>
      <c r="DK247" s="129"/>
      <c r="DL247" s="129"/>
      <c r="DM247" s="129"/>
      <c r="DN247" s="129"/>
      <c r="DO247" s="129"/>
      <c r="DP247" s="129"/>
      <c r="DQ247" s="129"/>
      <c r="DR247" s="129"/>
      <c r="DS247" s="129"/>
      <c r="DT247" s="129"/>
      <c r="DU247" s="129"/>
      <c r="DV247" s="129"/>
      <c r="DW247" s="129"/>
      <c r="DX247" s="129"/>
      <c r="DY247" s="129"/>
      <c r="DZ247" s="129"/>
      <c r="EA247" s="129"/>
      <c r="EB247" s="129"/>
      <c r="EC247" s="129"/>
      <c r="ED247" s="129"/>
      <c r="EE247" s="129"/>
      <c r="EF247" s="129"/>
      <c r="EG247" s="129"/>
      <c r="EH247" s="129"/>
      <c r="EI247" s="129"/>
      <c r="EJ247" s="129"/>
      <c r="EK247" s="129"/>
      <c r="EL247" s="129"/>
      <c r="EM247" s="129"/>
      <c r="EN247" s="129"/>
      <c r="EO247" s="129"/>
      <c r="EP247" s="129"/>
      <c r="EQ247" s="129"/>
      <c r="ER247" s="129"/>
      <c r="ES247" s="129"/>
      <c r="ET247" s="129"/>
      <c r="EU247" s="129"/>
      <c r="EV247" s="129"/>
      <c r="EW247" s="129"/>
      <c r="EX247" s="129"/>
      <c r="EY247" s="129"/>
      <c r="EZ247" s="129"/>
      <c r="FA247" s="129"/>
      <c r="FB247" s="129"/>
      <c r="FC247" s="129"/>
      <c r="FD247" s="129"/>
      <c r="FE247" s="129"/>
      <c r="FF247" s="129"/>
      <c r="FG247" s="129"/>
      <c r="FH247" s="129"/>
      <c r="FI247" s="129"/>
      <c r="FJ247" s="129"/>
      <c r="FK247" s="129"/>
      <c r="FL247" s="129"/>
      <c r="FM247" s="129"/>
      <c r="FN247" s="129"/>
      <c r="FO247" s="129"/>
      <c r="FP247" s="129"/>
      <c r="FQ247" s="129"/>
      <c r="FR247" s="129"/>
      <c r="FS247" s="129"/>
      <c r="FT247" s="129"/>
      <c r="FU247" s="129"/>
      <c r="FV247" s="129"/>
      <c r="FW247" s="129"/>
      <c r="FX247" s="129"/>
      <c r="FY247" s="129"/>
      <c r="FZ247" s="129"/>
      <c r="GA247" s="129"/>
      <c r="GB247" s="129"/>
      <c r="GC247" s="129"/>
      <c r="GD247" s="129"/>
      <c r="GE247" s="129"/>
      <c r="GF247" s="129"/>
      <c r="GG247" s="129"/>
      <c r="GH247" s="129"/>
      <c r="GI247" s="129"/>
      <c r="GJ247" s="129"/>
      <c r="GK247" s="129"/>
      <c r="GL247" s="129"/>
      <c r="GM247" s="129"/>
      <c r="GN247" s="129"/>
      <c r="GO247" s="129"/>
      <c r="GP247" s="129"/>
      <c r="GQ247" s="129"/>
      <c r="GR247" s="129"/>
      <c r="GS247" s="129"/>
      <c r="GT247" s="129"/>
      <c r="GU247" s="129"/>
      <c r="GV247" s="129"/>
      <c r="GW247" s="129"/>
      <c r="GX247" s="129"/>
      <c r="GY247" s="129"/>
      <c r="GZ247" s="129"/>
      <c r="HA247" s="129"/>
      <c r="HB247" s="129"/>
      <c r="HC247" s="129"/>
      <c r="HD247" s="129"/>
      <c r="HE247" s="129"/>
      <c r="HF247" s="129"/>
      <c r="HG247" s="129"/>
      <c r="HH247" s="129"/>
      <c r="HI247" s="129"/>
    </row>
    <row r="248" spans="1:217" x14ac:dyDescent="0.25">
      <c r="A248" s="120"/>
      <c r="B248" s="102">
        <f t="shared" si="12"/>
        <v>247</v>
      </c>
      <c r="C248" s="110">
        <v>41426</v>
      </c>
      <c r="D248" s="111">
        <v>0.26</v>
      </c>
      <c r="E248" s="112">
        <f t="shared" si="13"/>
        <v>1.0025999999999999</v>
      </c>
      <c r="F248" s="112">
        <f>ROUND(PRODUCT(E248:$E$356),6)</f>
        <v>1.6038269999999999</v>
      </c>
      <c r="G248" s="155"/>
      <c r="H248" s="114">
        <f t="shared" si="14"/>
        <v>0</v>
      </c>
      <c r="I248" s="121"/>
      <c r="J248" s="120"/>
      <c r="K248" s="62"/>
      <c r="L248" s="109"/>
      <c r="M248" s="129"/>
      <c r="N248" s="129"/>
      <c r="O248" s="129"/>
      <c r="P248" s="129"/>
      <c r="Q248" s="129"/>
      <c r="R248" s="129"/>
      <c r="S248" s="129"/>
      <c r="T248" s="129"/>
      <c r="U248" s="129"/>
      <c r="V248" s="129"/>
      <c r="W248" s="129"/>
      <c r="X248" s="129"/>
      <c r="Y248" s="129"/>
      <c r="Z248" s="129"/>
      <c r="AA248" s="129"/>
      <c r="AB248" s="129"/>
      <c r="AC248" s="129"/>
      <c r="AD248" s="129"/>
      <c r="AE248" s="129"/>
      <c r="AF248" s="129"/>
      <c r="AG248" s="129"/>
      <c r="AH248" s="129"/>
      <c r="AI248" s="129"/>
      <c r="AJ248" s="129"/>
      <c r="AK248" s="129"/>
      <c r="AL248" s="129"/>
      <c r="AM248" s="129"/>
      <c r="AN248" s="129"/>
      <c r="AO248" s="129"/>
      <c r="AP248" s="129"/>
      <c r="AQ248" s="129"/>
      <c r="AR248" s="129"/>
      <c r="AS248" s="129"/>
      <c r="AT248" s="129"/>
      <c r="AU248" s="129"/>
      <c r="AV248" s="129"/>
      <c r="AW248" s="129"/>
      <c r="AX248" s="129"/>
      <c r="AY248" s="129"/>
      <c r="AZ248" s="129"/>
      <c r="BA248" s="129"/>
      <c r="BB248" s="129"/>
      <c r="BC248" s="129"/>
      <c r="BD248" s="129"/>
      <c r="BE248" s="129"/>
      <c r="BF248" s="129"/>
      <c r="BG248" s="129"/>
      <c r="BH248" s="129"/>
      <c r="BI248" s="129"/>
      <c r="BJ248" s="129"/>
      <c r="BK248" s="129"/>
      <c r="BL248" s="129"/>
      <c r="BM248" s="129"/>
      <c r="BN248" s="129"/>
      <c r="BO248" s="129"/>
      <c r="BP248" s="129"/>
      <c r="BQ248" s="129"/>
      <c r="BR248" s="129"/>
      <c r="BS248" s="129"/>
      <c r="BT248" s="129"/>
      <c r="BU248" s="129"/>
      <c r="BV248" s="129"/>
      <c r="BW248" s="129"/>
      <c r="BX248" s="129"/>
      <c r="BY248" s="129"/>
      <c r="BZ248" s="129"/>
      <c r="CA248" s="129"/>
      <c r="CB248" s="129"/>
      <c r="CC248" s="129"/>
      <c r="CD248" s="129"/>
      <c r="CE248" s="129"/>
      <c r="CF248" s="129"/>
      <c r="CG248" s="129"/>
      <c r="CH248" s="129"/>
      <c r="CI248" s="129"/>
      <c r="CJ248" s="129"/>
      <c r="CK248" s="129"/>
      <c r="CL248" s="129"/>
      <c r="CM248" s="129"/>
      <c r="CN248" s="129"/>
      <c r="CO248" s="129"/>
      <c r="CP248" s="129"/>
      <c r="CQ248" s="129"/>
      <c r="CR248" s="129"/>
      <c r="CS248" s="129"/>
      <c r="CT248" s="129"/>
      <c r="CU248" s="129"/>
      <c r="CV248" s="129"/>
      <c r="CW248" s="129"/>
      <c r="CX248" s="129"/>
      <c r="CY248" s="129"/>
      <c r="CZ248" s="129"/>
      <c r="DA248" s="129"/>
      <c r="DB248" s="129"/>
      <c r="DC248" s="129"/>
      <c r="DD248" s="129"/>
      <c r="DE248" s="129"/>
      <c r="DF248" s="129"/>
      <c r="DG248" s="129"/>
      <c r="DH248" s="129"/>
      <c r="DI248" s="129"/>
      <c r="DJ248" s="129"/>
      <c r="DK248" s="129"/>
      <c r="DL248" s="129"/>
      <c r="DM248" s="129"/>
      <c r="DN248" s="129"/>
      <c r="DO248" s="129"/>
      <c r="DP248" s="129"/>
      <c r="DQ248" s="129"/>
      <c r="DR248" s="129"/>
      <c r="DS248" s="129"/>
      <c r="DT248" s="129"/>
      <c r="DU248" s="129"/>
      <c r="DV248" s="129"/>
      <c r="DW248" s="129"/>
      <c r="DX248" s="129"/>
      <c r="DY248" s="129"/>
      <c r="DZ248" s="129"/>
      <c r="EA248" s="129"/>
      <c r="EB248" s="129"/>
      <c r="EC248" s="129"/>
      <c r="ED248" s="129"/>
      <c r="EE248" s="129"/>
      <c r="EF248" s="129"/>
      <c r="EG248" s="129"/>
      <c r="EH248" s="129"/>
      <c r="EI248" s="129"/>
      <c r="EJ248" s="129"/>
      <c r="EK248" s="129"/>
      <c r="EL248" s="129"/>
      <c r="EM248" s="129"/>
      <c r="EN248" s="129"/>
      <c r="EO248" s="129"/>
      <c r="EP248" s="129"/>
      <c r="EQ248" s="129"/>
      <c r="ER248" s="129"/>
      <c r="ES248" s="129"/>
      <c r="ET248" s="129"/>
      <c r="EU248" s="129"/>
      <c r="EV248" s="129"/>
      <c r="EW248" s="129"/>
      <c r="EX248" s="129"/>
      <c r="EY248" s="129"/>
      <c r="EZ248" s="129"/>
      <c r="FA248" s="129"/>
      <c r="FB248" s="129"/>
      <c r="FC248" s="129"/>
      <c r="FD248" s="129"/>
      <c r="FE248" s="129"/>
      <c r="FF248" s="129"/>
      <c r="FG248" s="129"/>
      <c r="FH248" s="129"/>
      <c r="FI248" s="129"/>
      <c r="FJ248" s="129"/>
      <c r="FK248" s="129"/>
      <c r="FL248" s="129"/>
      <c r="FM248" s="129"/>
      <c r="FN248" s="129"/>
      <c r="FO248" s="129"/>
      <c r="FP248" s="129"/>
      <c r="FQ248" s="129"/>
      <c r="FR248" s="129"/>
      <c r="FS248" s="129"/>
      <c r="FT248" s="129"/>
      <c r="FU248" s="129"/>
      <c r="FV248" s="129"/>
      <c r="FW248" s="129"/>
      <c r="FX248" s="129"/>
      <c r="FY248" s="129"/>
      <c r="FZ248" s="129"/>
      <c r="GA248" s="129"/>
      <c r="GB248" s="129"/>
      <c r="GC248" s="129"/>
      <c r="GD248" s="129"/>
      <c r="GE248" s="129"/>
      <c r="GF248" s="129"/>
      <c r="GG248" s="129"/>
      <c r="GH248" s="129"/>
      <c r="GI248" s="129"/>
      <c r="GJ248" s="129"/>
      <c r="GK248" s="129"/>
      <c r="GL248" s="129"/>
      <c r="GM248" s="129"/>
      <c r="GN248" s="129"/>
      <c r="GO248" s="129"/>
      <c r="GP248" s="129"/>
      <c r="GQ248" s="129"/>
      <c r="GR248" s="129"/>
      <c r="GS248" s="129"/>
      <c r="GT248" s="129"/>
      <c r="GU248" s="129"/>
      <c r="GV248" s="129"/>
      <c r="GW248" s="129"/>
      <c r="GX248" s="129"/>
      <c r="GY248" s="129"/>
      <c r="GZ248" s="129"/>
      <c r="HA248" s="129"/>
      <c r="HB248" s="129"/>
      <c r="HC248" s="129"/>
      <c r="HD248" s="129"/>
      <c r="HE248" s="129"/>
      <c r="HF248" s="129"/>
      <c r="HG248" s="129"/>
      <c r="HH248" s="129"/>
      <c r="HI248" s="129"/>
    </row>
    <row r="249" spans="1:217" x14ac:dyDescent="0.25">
      <c r="A249" s="120"/>
      <c r="B249" s="102">
        <f t="shared" si="12"/>
        <v>248</v>
      </c>
      <c r="C249" s="110">
        <v>41456</v>
      </c>
      <c r="D249" s="111">
        <v>0.03</v>
      </c>
      <c r="E249" s="112">
        <f t="shared" si="13"/>
        <v>1.0003</v>
      </c>
      <c r="F249" s="112">
        <f>ROUND(PRODUCT(E249:$E$356),6)</f>
        <v>1.5996680000000001</v>
      </c>
      <c r="G249" s="155"/>
      <c r="H249" s="114">
        <f t="shared" si="14"/>
        <v>0</v>
      </c>
      <c r="I249" s="121"/>
      <c r="J249" s="120"/>
      <c r="K249" s="62"/>
      <c r="L249" s="109"/>
      <c r="M249" s="129"/>
      <c r="N249" s="129"/>
      <c r="O249" s="129"/>
      <c r="P249" s="129"/>
      <c r="Q249" s="129"/>
      <c r="R249" s="129"/>
      <c r="S249" s="129"/>
      <c r="T249" s="129"/>
      <c r="U249" s="129"/>
      <c r="V249" s="129"/>
      <c r="W249" s="129"/>
      <c r="X249" s="129"/>
      <c r="Y249" s="129"/>
      <c r="Z249" s="129"/>
      <c r="AA249" s="129"/>
      <c r="AB249" s="129"/>
      <c r="AC249" s="129"/>
      <c r="AD249" s="129"/>
      <c r="AE249" s="129"/>
      <c r="AF249" s="129"/>
      <c r="AG249" s="129"/>
      <c r="AH249" s="129"/>
      <c r="AI249" s="129"/>
      <c r="AJ249" s="129"/>
      <c r="AK249" s="129"/>
      <c r="AL249" s="129"/>
      <c r="AM249" s="129"/>
      <c r="AN249" s="129"/>
      <c r="AO249" s="129"/>
      <c r="AP249" s="129"/>
      <c r="AQ249" s="129"/>
      <c r="AR249" s="129"/>
      <c r="AS249" s="129"/>
      <c r="AT249" s="129"/>
      <c r="AU249" s="129"/>
      <c r="AV249" s="129"/>
      <c r="AW249" s="129"/>
      <c r="AX249" s="129"/>
      <c r="AY249" s="129"/>
      <c r="AZ249" s="129"/>
      <c r="BA249" s="129"/>
      <c r="BB249" s="129"/>
      <c r="BC249" s="129"/>
      <c r="BD249" s="129"/>
      <c r="BE249" s="129"/>
      <c r="BF249" s="129"/>
      <c r="BG249" s="129"/>
      <c r="BH249" s="129"/>
      <c r="BI249" s="129"/>
      <c r="BJ249" s="129"/>
      <c r="BK249" s="129"/>
      <c r="BL249" s="129"/>
      <c r="BM249" s="129"/>
      <c r="BN249" s="129"/>
      <c r="BO249" s="129"/>
      <c r="BP249" s="129"/>
      <c r="BQ249" s="129"/>
      <c r="BR249" s="129"/>
      <c r="BS249" s="129"/>
      <c r="BT249" s="129"/>
      <c r="BU249" s="129"/>
      <c r="BV249" s="129"/>
      <c r="BW249" s="129"/>
      <c r="BX249" s="129"/>
      <c r="BY249" s="129"/>
      <c r="BZ249" s="129"/>
      <c r="CA249" s="129"/>
      <c r="CB249" s="129"/>
      <c r="CC249" s="129"/>
      <c r="CD249" s="129"/>
      <c r="CE249" s="129"/>
      <c r="CF249" s="129"/>
      <c r="CG249" s="129"/>
      <c r="CH249" s="129"/>
      <c r="CI249" s="129"/>
      <c r="CJ249" s="129"/>
      <c r="CK249" s="129"/>
      <c r="CL249" s="129"/>
      <c r="CM249" s="129"/>
      <c r="CN249" s="129"/>
      <c r="CO249" s="129"/>
      <c r="CP249" s="129"/>
      <c r="CQ249" s="129"/>
      <c r="CR249" s="129"/>
      <c r="CS249" s="129"/>
      <c r="CT249" s="129"/>
      <c r="CU249" s="129"/>
      <c r="CV249" s="129"/>
      <c r="CW249" s="129"/>
      <c r="CX249" s="129"/>
      <c r="CY249" s="129"/>
      <c r="CZ249" s="129"/>
      <c r="DA249" s="129"/>
      <c r="DB249" s="129"/>
      <c r="DC249" s="129"/>
      <c r="DD249" s="129"/>
      <c r="DE249" s="129"/>
      <c r="DF249" s="129"/>
      <c r="DG249" s="129"/>
      <c r="DH249" s="129"/>
      <c r="DI249" s="129"/>
      <c r="DJ249" s="129"/>
      <c r="DK249" s="129"/>
      <c r="DL249" s="129"/>
      <c r="DM249" s="129"/>
      <c r="DN249" s="129"/>
      <c r="DO249" s="129"/>
      <c r="DP249" s="129"/>
      <c r="DQ249" s="129"/>
      <c r="DR249" s="129"/>
      <c r="DS249" s="129"/>
      <c r="DT249" s="129"/>
      <c r="DU249" s="129"/>
      <c r="DV249" s="129"/>
      <c r="DW249" s="129"/>
      <c r="DX249" s="129"/>
      <c r="DY249" s="129"/>
      <c r="DZ249" s="129"/>
      <c r="EA249" s="129"/>
      <c r="EB249" s="129"/>
      <c r="EC249" s="129"/>
      <c r="ED249" s="129"/>
      <c r="EE249" s="129"/>
      <c r="EF249" s="129"/>
      <c r="EG249" s="129"/>
      <c r="EH249" s="129"/>
      <c r="EI249" s="129"/>
      <c r="EJ249" s="129"/>
      <c r="EK249" s="129"/>
      <c r="EL249" s="129"/>
      <c r="EM249" s="129"/>
      <c r="EN249" s="129"/>
      <c r="EO249" s="129"/>
      <c r="EP249" s="129"/>
      <c r="EQ249" s="129"/>
      <c r="ER249" s="129"/>
      <c r="ES249" s="129"/>
      <c r="ET249" s="129"/>
      <c r="EU249" s="129"/>
      <c r="EV249" s="129"/>
      <c r="EW249" s="129"/>
      <c r="EX249" s="129"/>
      <c r="EY249" s="129"/>
      <c r="EZ249" s="129"/>
      <c r="FA249" s="129"/>
      <c r="FB249" s="129"/>
      <c r="FC249" s="129"/>
      <c r="FD249" s="129"/>
      <c r="FE249" s="129"/>
      <c r="FF249" s="129"/>
      <c r="FG249" s="129"/>
      <c r="FH249" s="129"/>
      <c r="FI249" s="129"/>
      <c r="FJ249" s="129"/>
      <c r="FK249" s="129"/>
      <c r="FL249" s="129"/>
      <c r="FM249" s="129"/>
      <c r="FN249" s="129"/>
      <c r="FO249" s="129"/>
      <c r="FP249" s="129"/>
      <c r="FQ249" s="129"/>
      <c r="FR249" s="129"/>
      <c r="FS249" s="129"/>
      <c r="FT249" s="129"/>
      <c r="FU249" s="129"/>
      <c r="FV249" s="129"/>
      <c r="FW249" s="129"/>
      <c r="FX249" s="129"/>
      <c r="FY249" s="129"/>
      <c r="FZ249" s="129"/>
      <c r="GA249" s="129"/>
      <c r="GB249" s="129"/>
      <c r="GC249" s="129"/>
      <c r="GD249" s="129"/>
      <c r="GE249" s="129"/>
      <c r="GF249" s="129"/>
      <c r="GG249" s="129"/>
      <c r="GH249" s="129"/>
      <c r="GI249" s="129"/>
      <c r="GJ249" s="129"/>
      <c r="GK249" s="129"/>
      <c r="GL249" s="129"/>
      <c r="GM249" s="129"/>
      <c r="GN249" s="129"/>
      <c r="GO249" s="129"/>
      <c r="GP249" s="129"/>
      <c r="GQ249" s="129"/>
      <c r="GR249" s="129"/>
      <c r="GS249" s="129"/>
      <c r="GT249" s="129"/>
      <c r="GU249" s="129"/>
      <c r="GV249" s="129"/>
      <c r="GW249" s="129"/>
      <c r="GX249" s="129"/>
      <c r="GY249" s="129"/>
      <c r="GZ249" s="129"/>
      <c r="HA249" s="129"/>
      <c r="HB249" s="129"/>
      <c r="HC249" s="129"/>
      <c r="HD249" s="129"/>
      <c r="HE249" s="129"/>
      <c r="HF249" s="129"/>
      <c r="HG249" s="129"/>
      <c r="HH249" s="129"/>
      <c r="HI249" s="129"/>
    </row>
    <row r="250" spans="1:217" x14ac:dyDescent="0.25">
      <c r="A250" s="120"/>
      <c r="B250" s="102">
        <f t="shared" si="12"/>
        <v>249</v>
      </c>
      <c r="C250" s="110">
        <v>41487</v>
      </c>
      <c r="D250" s="111">
        <v>0.24</v>
      </c>
      <c r="E250" s="112">
        <f t="shared" si="13"/>
        <v>1.0024</v>
      </c>
      <c r="F250" s="112">
        <f>ROUND(PRODUCT(E250:$E$356),6)</f>
        <v>1.5991880000000001</v>
      </c>
      <c r="G250" s="155"/>
      <c r="H250" s="114">
        <f t="shared" si="14"/>
        <v>0</v>
      </c>
      <c r="I250" s="121"/>
      <c r="J250" s="120"/>
      <c r="K250" s="62"/>
      <c r="L250" s="109"/>
      <c r="M250" s="129"/>
      <c r="N250" s="129"/>
      <c r="O250" s="129"/>
      <c r="P250" s="129"/>
      <c r="Q250" s="129"/>
      <c r="R250" s="129"/>
      <c r="S250" s="129"/>
      <c r="T250" s="129"/>
      <c r="U250" s="129"/>
      <c r="V250" s="129"/>
      <c r="W250" s="129"/>
      <c r="X250" s="129"/>
      <c r="Y250" s="129"/>
      <c r="Z250" s="129"/>
      <c r="AA250" s="129"/>
      <c r="AB250" s="129"/>
      <c r="AC250" s="129"/>
      <c r="AD250" s="129"/>
      <c r="AE250" s="129"/>
      <c r="AF250" s="129"/>
      <c r="AG250" s="129"/>
      <c r="AH250" s="129"/>
      <c r="AI250" s="129"/>
      <c r="AJ250" s="129"/>
      <c r="AK250" s="129"/>
      <c r="AL250" s="129"/>
      <c r="AM250" s="129"/>
      <c r="AN250" s="129"/>
      <c r="AO250" s="129"/>
      <c r="AP250" s="129"/>
      <c r="AQ250" s="129"/>
      <c r="AR250" s="129"/>
      <c r="AS250" s="129"/>
      <c r="AT250" s="129"/>
      <c r="AU250" s="129"/>
      <c r="AV250" s="129"/>
      <c r="AW250" s="129"/>
      <c r="AX250" s="129"/>
      <c r="AY250" s="129"/>
      <c r="AZ250" s="129"/>
      <c r="BA250" s="129"/>
      <c r="BB250" s="129"/>
      <c r="BC250" s="129"/>
      <c r="BD250" s="129"/>
      <c r="BE250" s="129"/>
      <c r="BF250" s="129"/>
      <c r="BG250" s="129"/>
      <c r="BH250" s="129"/>
      <c r="BI250" s="129"/>
      <c r="BJ250" s="129"/>
      <c r="BK250" s="129"/>
      <c r="BL250" s="129"/>
      <c r="BM250" s="129"/>
      <c r="BN250" s="129"/>
      <c r="BO250" s="129"/>
      <c r="BP250" s="129"/>
      <c r="BQ250" s="129"/>
      <c r="BR250" s="129"/>
      <c r="BS250" s="129"/>
      <c r="BT250" s="129"/>
      <c r="BU250" s="129"/>
      <c r="BV250" s="129"/>
      <c r="BW250" s="129"/>
      <c r="BX250" s="129"/>
      <c r="BY250" s="129"/>
      <c r="BZ250" s="129"/>
      <c r="CA250" s="129"/>
      <c r="CB250" s="129"/>
      <c r="CC250" s="129"/>
      <c r="CD250" s="129"/>
      <c r="CE250" s="129"/>
      <c r="CF250" s="129"/>
      <c r="CG250" s="129"/>
      <c r="CH250" s="129"/>
      <c r="CI250" s="129"/>
      <c r="CJ250" s="129"/>
      <c r="CK250" s="129"/>
      <c r="CL250" s="129"/>
      <c r="CM250" s="129"/>
      <c r="CN250" s="129"/>
      <c r="CO250" s="129"/>
      <c r="CP250" s="129"/>
      <c r="CQ250" s="129"/>
      <c r="CR250" s="129"/>
      <c r="CS250" s="129"/>
      <c r="CT250" s="129"/>
      <c r="CU250" s="129"/>
      <c r="CV250" s="129"/>
      <c r="CW250" s="129"/>
      <c r="CX250" s="129"/>
      <c r="CY250" s="129"/>
      <c r="CZ250" s="129"/>
      <c r="DA250" s="129"/>
      <c r="DB250" s="129"/>
      <c r="DC250" s="129"/>
      <c r="DD250" s="129"/>
      <c r="DE250" s="129"/>
      <c r="DF250" s="129"/>
      <c r="DG250" s="129"/>
      <c r="DH250" s="129"/>
      <c r="DI250" s="129"/>
      <c r="DJ250" s="129"/>
      <c r="DK250" s="129"/>
      <c r="DL250" s="129"/>
      <c r="DM250" s="129"/>
      <c r="DN250" s="129"/>
      <c r="DO250" s="129"/>
      <c r="DP250" s="129"/>
      <c r="DQ250" s="129"/>
      <c r="DR250" s="129"/>
      <c r="DS250" s="129"/>
      <c r="DT250" s="129"/>
      <c r="DU250" s="129"/>
      <c r="DV250" s="129"/>
      <c r="DW250" s="129"/>
      <c r="DX250" s="129"/>
      <c r="DY250" s="129"/>
      <c r="DZ250" s="129"/>
      <c r="EA250" s="129"/>
      <c r="EB250" s="129"/>
      <c r="EC250" s="129"/>
      <c r="ED250" s="129"/>
      <c r="EE250" s="129"/>
      <c r="EF250" s="129"/>
      <c r="EG250" s="129"/>
      <c r="EH250" s="129"/>
      <c r="EI250" s="129"/>
      <c r="EJ250" s="129"/>
      <c r="EK250" s="129"/>
      <c r="EL250" s="129"/>
      <c r="EM250" s="129"/>
      <c r="EN250" s="129"/>
      <c r="EO250" s="129"/>
      <c r="EP250" s="129"/>
      <c r="EQ250" s="129"/>
      <c r="ER250" s="129"/>
      <c r="ES250" s="129"/>
      <c r="ET250" s="129"/>
      <c r="EU250" s="129"/>
      <c r="EV250" s="129"/>
      <c r="EW250" s="129"/>
      <c r="EX250" s="129"/>
      <c r="EY250" s="129"/>
      <c r="EZ250" s="129"/>
      <c r="FA250" s="129"/>
      <c r="FB250" s="129"/>
      <c r="FC250" s="129"/>
      <c r="FD250" s="129"/>
      <c r="FE250" s="129"/>
      <c r="FF250" s="129"/>
      <c r="FG250" s="129"/>
      <c r="FH250" s="129"/>
      <c r="FI250" s="129"/>
      <c r="FJ250" s="129"/>
      <c r="FK250" s="129"/>
      <c r="FL250" s="129"/>
      <c r="FM250" s="129"/>
      <c r="FN250" s="129"/>
      <c r="FO250" s="129"/>
      <c r="FP250" s="129"/>
      <c r="FQ250" s="129"/>
      <c r="FR250" s="129"/>
      <c r="FS250" s="129"/>
      <c r="FT250" s="129"/>
      <c r="FU250" s="129"/>
      <c r="FV250" s="129"/>
      <c r="FW250" s="129"/>
      <c r="FX250" s="129"/>
      <c r="FY250" s="129"/>
      <c r="FZ250" s="129"/>
      <c r="GA250" s="129"/>
      <c r="GB250" s="129"/>
      <c r="GC250" s="129"/>
      <c r="GD250" s="129"/>
      <c r="GE250" s="129"/>
      <c r="GF250" s="129"/>
      <c r="GG250" s="129"/>
      <c r="GH250" s="129"/>
      <c r="GI250" s="129"/>
      <c r="GJ250" s="129"/>
      <c r="GK250" s="129"/>
      <c r="GL250" s="129"/>
      <c r="GM250" s="129"/>
      <c r="GN250" s="129"/>
      <c r="GO250" s="129"/>
      <c r="GP250" s="129"/>
      <c r="GQ250" s="129"/>
      <c r="GR250" s="129"/>
      <c r="GS250" s="129"/>
      <c r="GT250" s="129"/>
      <c r="GU250" s="129"/>
      <c r="GV250" s="129"/>
      <c r="GW250" s="129"/>
      <c r="GX250" s="129"/>
      <c r="GY250" s="129"/>
      <c r="GZ250" s="129"/>
      <c r="HA250" s="129"/>
      <c r="HB250" s="129"/>
      <c r="HC250" s="129"/>
      <c r="HD250" s="129"/>
      <c r="HE250" s="129"/>
      <c r="HF250" s="129"/>
      <c r="HG250" s="129"/>
      <c r="HH250" s="129"/>
      <c r="HI250" s="129"/>
    </row>
    <row r="251" spans="1:217" x14ac:dyDescent="0.25">
      <c r="A251" s="120"/>
      <c r="B251" s="102">
        <f t="shared" si="12"/>
        <v>250</v>
      </c>
      <c r="C251" s="110">
        <v>41518</v>
      </c>
      <c r="D251" s="111">
        <v>0.35</v>
      </c>
      <c r="E251" s="112">
        <f t="shared" si="13"/>
        <v>1.0035000000000001</v>
      </c>
      <c r="F251" s="112">
        <f>ROUND(PRODUCT(E251:$E$356),6)</f>
        <v>1.595359</v>
      </c>
      <c r="G251" s="155"/>
      <c r="H251" s="114">
        <f t="shared" si="14"/>
        <v>0</v>
      </c>
      <c r="I251" s="121"/>
      <c r="J251" s="120"/>
      <c r="K251" s="62"/>
      <c r="L251" s="109"/>
      <c r="M251" s="129"/>
      <c r="N251" s="129"/>
      <c r="O251" s="129"/>
      <c r="P251" s="129"/>
      <c r="Q251" s="129"/>
      <c r="R251" s="129"/>
      <c r="S251" s="129"/>
      <c r="T251" s="129"/>
      <c r="U251" s="129"/>
      <c r="V251" s="129"/>
      <c r="W251" s="129"/>
      <c r="X251" s="129"/>
      <c r="Y251" s="129"/>
      <c r="Z251" s="129"/>
      <c r="AA251" s="129"/>
      <c r="AB251" s="129"/>
      <c r="AC251" s="129"/>
      <c r="AD251" s="129"/>
      <c r="AE251" s="129"/>
      <c r="AF251" s="129"/>
      <c r="AG251" s="129"/>
      <c r="AH251" s="129"/>
      <c r="AI251" s="129"/>
      <c r="AJ251" s="129"/>
      <c r="AK251" s="129"/>
      <c r="AL251" s="129"/>
      <c r="AM251" s="129"/>
      <c r="AN251" s="129"/>
      <c r="AO251" s="129"/>
      <c r="AP251" s="129"/>
      <c r="AQ251" s="129"/>
      <c r="AR251" s="129"/>
      <c r="AS251" s="129"/>
      <c r="AT251" s="129"/>
      <c r="AU251" s="129"/>
      <c r="AV251" s="129"/>
      <c r="AW251" s="129"/>
      <c r="AX251" s="129"/>
      <c r="AY251" s="129"/>
      <c r="AZ251" s="129"/>
      <c r="BA251" s="129"/>
      <c r="BB251" s="129"/>
      <c r="BC251" s="129"/>
      <c r="BD251" s="129"/>
      <c r="BE251" s="129"/>
      <c r="BF251" s="129"/>
      <c r="BG251" s="129"/>
      <c r="BH251" s="129"/>
      <c r="BI251" s="129"/>
      <c r="BJ251" s="129"/>
      <c r="BK251" s="129"/>
      <c r="BL251" s="129"/>
      <c r="BM251" s="129"/>
      <c r="BN251" s="129"/>
      <c r="BO251" s="129"/>
      <c r="BP251" s="129"/>
      <c r="BQ251" s="129"/>
      <c r="BR251" s="129"/>
      <c r="BS251" s="129"/>
      <c r="BT251" s="129"/>
      <c r="BU251" s="129"/>
      <c r="BV251" s="129"/>
      <c r="BW251" s="129"/>
      <c r="BX251" s="129"/>
      <c r="BY251" s="129"/>
      <c r="BZ251" s="129"/>
      <c r="CA251" s="129"/>
      <c r="CB251" s="129"/>
      <c r="CC251" s="129"/>
      <c r="CD251" s="129"/>
      <c r="CE251" s="129"/>
      <c r="CF251" s="129"/>
      <c r="CG251" s="129"/>
      <c r="CH251" s="129"/>
      <c r="CI251" s="129"/>
      <c r="CJ251" s="129"/>
      <c r="CK251" s="129"/>
      <c r="CL251" s="129"/>
      <c r="CM251" s="129"/>
      <c r="CN251" s="129"/>
      <c r="CO251" s="129"/>
      <c r="CP251" s="129"/>
      <c r="CQ251" s="129"/>
      <c r="CR251" s="129"/>
      <c r="CS251" s="129"/>
      <c r="CT251" s="129"/>
      <c r="CU251" s="129"/>
      <c r="CV251" s="129"/>
      <c r="CW251" s="129"/>
      <c r="CX251" s="129"/>
      <c r="CY251" s="129"/>
      <c r="CZ251" s="129"/>
      <c r="DA251" s="129"/>
      <c r="DB251" s="129"/>
      <c r="DC251" s="129"/>
      <c r="DD251" s="129"/>
      <c r="DE251" s="129"/>
      <c r="DF251" s="129"/>
      <c r="DG251" s="129"/>
      <c r="DH251" s="129"/>
      <c r="DI251" s="129"/>
      <c r="DJ251" s="129"/>
      <c r="DK251" s="129"/>
      <c r="DL251" s="129"/>
      <c r="DM251" s="129"/>
      <c r="DN251" s="129"/>
      <c r="DO251" s="129"/>
      <c r="DP251" s="129"/>
      <c r="DQ251" s="129"/>
      <c r="DR251" s="129"/>
      <c r="DS251" s="129"/>
      <c r="DT251" s="129"/>
      <c r="DU251" s="129"/>
      <c r="DV251" s="129"/>
      <c r="DW251" s="129"/>
      <c r="DX251" s="129"/>
      <c r="DY251" s="129"/>
      <c r="DZ251" s="129"/>
      <c r="EA251" s="129"/>
      <c r="EB251" s="129"/>
      <c r="EC251" s="129"/>
      <c r="ED251" s="129"/>
      <c r="EE251" s="129"/>
      <c r="EF251" s="129"/>
      <c r="EG251" s="129"/>
      <c r="EH251" s="129"/>
      <c r="EI251" s="129"/>
      <c r="EJ251" s="129"/>
      <c r="EK251" s="129"/>
      <c r="EL251" s="129"/>
      <c r="EM251" s="129"/>
      <c r="EN251" s="129"/>
      <c r="EO251" s="129"/>
      <c r="EP251" s="129"/>
      <c r="EQ251" s="129"/>
      <c r="ER251" s="129"/>
      <c r="ES251" s="129"/>
      <c r="ET251" s="129"/>
      <c r="EU251" s="129"/>
      <c r="EV251" s="129"/>
      <c r="EW251" s="129"/>
      <c r="EX251" s="129"/>
      <c r="EY251" s="129"/>
      <c r="EZ251" s="129"/>
      <c r="FA251" s="129"/>
      <c r="FB251" s="129"/>
      <c r="FC251" s="129"/>
      <c r="FD251" s="129"/>
      <c r="FE251" s="129"/>
      <c r="FF251" s="129"/>
      <c r="FG251" s="129"/>
      <c r="FH251" s="129"/>
      <c r="FI251" s="129"/>
      <c r="FJ251" s="129"/>
      <c r="FK251" s="129"/>
      <c r="FL251" s="129"/>
      <c r="FM251" s="129"/>
      <c r="FN251" s="129"/>
      <c r="FO251" s="129"/>
      <c r="FP251" s="129"/>
      <c r="FQ251" s="129"/>
      <c r="FR251" s="129"/>
      <c r="FS251" s="129"/>
      <c r="FT251" s="129"/>
      <c r="FU251" s="129"/>
      <c r="FV251" s="129"/>
      <c r="FW251" s="129"/>
      <c r="FX251" s="129"/>
      <c r="FY251" s="129"/>
      <c r="FZ251" s="129"/>
      <c r="GA251" s="129"/>
      <c r="GB251" s="129"/>
      <c r="GC251" s="129"/>
      <c r="GD251" s="129"/>
      <c r="GE251" s="129"/>
      <c r="GF251" s="129"/>
      <c r="GG251" s="129"/>
      <c r="GH251" s="129"/>
      <c r="GI251" s="129"/>
      <c r="GJ251" s="129"/>
      <c r="GK251" s="129"/>
      <c r="GL251" s="129"/>
      <c r="GM251" s="129"/>
      <c r="GN251" s="129"/>
      <c r="GO251" s="129"/>
      <c r="GP251" s="129"/>
      <c r="GQ251" s="129"/>
      <c r="GR251" s="129"/>
      <c r="GS251" s="129"/>
      <c r="GT251" s="129"/>
      <c r="GU251" s="129"/>
      <c r="GV251" s="129"/>
      <c r="GW251" s="129"/>
      <c r="GX251" s="129"/>
      <c r="GY251" s="129"/>
      <c r="GZ251" s="129"/>
      <c r="HA251" s="129"/>
      <c r="HB251" s="129"/>
      <c r="HC251" s="129"/>
      <c r="HD251" s="129"/>
      <c r="HE251" s="129"/>
      <c r="HF251" s="129"/>
      <c r="HG251" s="129"/>
      <c r="HH251" s="129"/>
      <c r="HI251" s="129"/>
    </row>
    <row r="252" spans="1:217" x14ac:dyDescent="0.25">
      <c r="A252" s="120"/>
      <c r="B252" s="102">
        <f t="shared" si="12"/>
        <v>251</v>
      </c>
      <c r="C252" s="110">
        <v>41548</v>
      </c>
      <c r="D252" s="111">
        <v>0.56999999999999995</v>
      </c>
      <c r="E252" s="112">
        <f t="shared" si="13"/>
        <v>1.0057</v>
      </c>
      <c r="F252" s="112">
        <f>ROUND(PRODUCT(E252:$E$356),6)</f>
        <v>1.5897950000000001</v>
      </c>
      <c r="G252" s="155"/>
      <c r="H252" s="114">
        <f t="shared" si="14"/>
        <v>0</v>
      </c>
      <c r="I252" s="121"/>
      <c r="J252" s="120"/>
      <c r="K252" s="62"/>
      <c r="L252" s="109"/>
      <c r="M252" s="129"/>
      <c r="N252" s="129"/>
      <c r="O252" s="129"/>
      <c r="P252" s="129"/>
      <c r="Q252" s="129"/>
      <c r="R252" s="129"/>
      <c r="S252" s="129"/>
      <c r="T252" s="129"/>
      <c r="U252" s="129"/>
      <c r="V252" s="129"/>
      <c r="W252" s="129"/>
      <c r="X252" s="129"/>
      <c r="Y252" s="129"/>
      <c r="Z252" s="129"/>
      <c r="AA252" s="129"/>
      <c r="AB252" s="129"/>
      <c r="AC252" s="129"/>
      <c r="AD252" s="129"/>
      <c r="AE252" s="129"/>
      <c r="AF252" s="129"/>
      <c r="AG252" s="129"/>
      <c r="AH252" s="129"/>
      <c r="AI252" s="129"/>
      <c r="AJ252" s="129"/>
      <c r="AK252" s="129"/>
      <c r="AL252" s="129"/>
      <c r="AM252" s="129"/>
      <c r="AN252" s="129"/>
      <c r="AO252" s="129"/>
      <c r="AP252" s="129"/>
      <c r="AQ252" s="129"/>
      <c r="AR252" s="129"/>
      <c r="AS252" s="129"/>
      <c r="AT252" s="129"/>
      <c r="AU252" s="129"/>
      <c r="AV252" s="129"/>
      <c r="AW252" s="129"/>
      <c r="AX252" s="129"/>
      <c r="AY252" s="129"/>
      <c r="AZ252" s="129"/>
      <c r="BA252" s="129"/>
      <c r="BB252" s="129"/>
      <c r="BC252" s="129"/>
      <c r="BD252" s="129"/>
      <c r="BE252" s="129"/>
      <c r="BF252" s="129"/>
      <c r="BG252" s="129"/>
      <c r="BH252" s="129"/>
      <c r="BI252" s="129"/>
      <c r="BJ252" s="129"/>
      <c r="BK252" s="129"/>
      <c r="BL252" s="129"/>
      <c r="BM252" s="129"/>
      <c r="BN252" s="129"/>
      <c r="BO252" s="129"/>
      <c r="BP252" s="129"/>
      <c r="BQ252" s="129"/>
      <c r="BR252" s="129"/>
      <c r="BS252" s="129"/>
      <c r="BT252" s="129"/>
      <c r="BU252" s="129"/>
      <c r="BV252" s="129"/>
      <c r="BW252" s="129"/>
      <c r="BX252" s="129"/>
      <c r="BY252" s="129"/>
      <c r="BZ252" s="129"/>
      <c r="CA252" s="129"/>
      <c r="CB252" s="129"/>
      <c r="CC252" s="129"/>
      <c r="CD252" s="129"/>
      <c r="CE252" s="129"/>
      <c r="CF252" s="129"/>
      <c r="CG252" s="129"/>
      <c r="CH252" s="129"/>
      <c r="CI252" s="129"/>
      <c r="CJ252" s="129"/>
      <c r="CK252" s="129"/>
      <c r="CL252" s="129"/>
      <c r="CM252" s="129"/>
      <c r="CN252" s="129"/>
      <c r="CO252" s="129"/>
      <c r="CP252" s="129"/>
      <c r="CQ252" s="129"/>
      <c r="CR252" s="129"/>
      <c r="CS252" s="129"/>
      <c r="CT252" s="129"/>
      <c r="CU252" s="129"/>
      <c r="CV252" s="129"/>
      <c r="CW252" s="129"/>
      <c r="CX252" s="129"/>
      <c r="CY252" s="129"/>
      <c r="CZ252" s="129"/>
      <c r="DA252" s="129"/>
      <c r="DB252" s="129"/>
      <c r="DC252" s="129"/>
      <c r="DD252" s="129"/>
      <c r="DE252" s="129"/>
      <c r="DF252" s="129"/>
      <c r="DG252" s="129"/>
      <c r="DH252" s="129"/>
      <c r="DI252" s="129"/>
      <c r="DJ252" s="129"/>
      <c r="DK252" s="129"/>
      <c r="DL252" s="129"/>
      <c r="DM252" s="129"/>
      <c r="DN252" s="129"/>
      <c r="DO252" s="129"/>
      <c r="DP252" s="129"/>
      <c r="DQ252" s="129"/>
      <c r="DR252" s="129"/>
      <c r="DS252" s="129"/>
      <c r="DT252" s="129"/>
      <c r="DU252" s="129"/>
      <c r="DV252" s="129"/>
      <c r="DW252" s="129"/>
      <c r="DX252" s="129"/>
      <c r="DY252" s="129"/>
      <c r="DZ252" s="129"/>
      <c r="EA252" s="129"/>
      <c r="EB252" s="129"/>
      <c r="EC252" s="129"/>
      <c r="ED252" s="129"/>
      <c r="EE252" s="129"/>
      <c r="EF252" s="129"/>
      <c r="EG252" s="129"/>
      <c r="EH252" s="129"/>
      <c r="EI252" s="129"/>
      <c r="EJ252" s="129"/>
      <c r="EK252" s="129"/>
      <c r="EL252" s="129"/>
      <c r="EM252" s="129"/>
      <c r="EN252" s="129"/>
      <c r="EO252" s="129"/>
      <c r="EP252" s="129"/>
      <c r="EQ252" s="129"/>
      <c r="ER252" s="129"/>
      <c r="ES252" s="129"/>
      <c r="ET252" s="129"/>
      <c r="EU252" s="129"/>
      <c r="EV252" s="129"/>
      <c r="EW252" s="129"/>
      <c r="EX252" s="129"/>
      <c r="EY252" s="129"/>
      <c r="EZ252" s="129"/>
      <c r="FA252" s="129"/>
      <c r="FB252" s="129"/>
      <c r="FC252" s="129"/>
      <c r="FD252" s="129"/>
      <c r="FE252" s="129"/>
      <c r="FF252" s="129"/>
      <c r="FG252" s="129"/>
      <c r="FH252" s="129"/>
      <c r="FI252" s="129"/>
      <c r="FJ252" s="129"/>
      <c r="FK252" s="129"/>
      <c r="FL252" s="129"/>
      <c r="FM252" s="129"/>
      <c r="FN252" s="129"/>
      <c r="FO252" s="129"/>
      <c r="FP252" s="129"/>
      <c r="FQ252" s="129"/>
      <c r="FR252" s="129"/>
      <c r="FS252" s="129"/>
      <c r="FT252" s="129"/>
      <c r="FU252" s="129"/>
      <c r="FV252" s="129"/>
      <c r="FW252" s="129"/>
      <c r="FX252" s="129"/>
      <c r="FY252" s="129"/>
      <c r="FZ252" s="129"/>
      <c r="GA252" s="129"/>
      <c r="GB252" s="129"/>
      <c r="GC252" s="129"/>
      <c r="GD252" s="129"/>
      <c r="GE252" s="129"/>
      <c r="GF252" s="129"/>
      <c r="GG252" s="129"/>
      <c r="GH252" s="129"/>
      <c r="GI252" s="129"/>
      <c r="GJ252" s="129"/>
      <c r="GK252" s="129"/>
      <c r="GL252" s="129"/>
      <c r="GM252" s="129"/>
      <c r="GN252" s="129"/>
      <c r="GO252" s="129"/>
      <c r="GP252" s="129"/>
      <c r="GQ252" s="129"/>
      <c r="GR252" s="129"/>
      <c r="GS252" s="129"/>
      <c r="GT252" s="129"/>
      <c r="GU252" s="129"/>
      <c r="GV252" s="129"/>
      <c r="GW252" s="129"/>
      <c r="GX252" s="129"/>
      <c r="GY252" s="129"/>
      <c r="GZ252" s="129"/>
      <c r="HA252" s="129"/>
      <c r="HB252" s="129"/>
      <c r="HC252" s="129"/>
      <c r="HD252" s="129"/>
      <c r="HE252" s="129"/>
      <c r="HF252" s="129"/>
      <c r="HG252" s="129"/>
      <c r="HH252" s="129"/>
      <c r="HI252" s="129"/>
    </row>
    <row r="253" spans="1:217" x14ac:dyDescent="0.25">
      <c r="A253" s="120"/>
      <c r="B253" s="102">
        <f t="shared" si="12"/>
        <v>252</v>
      </c>
      <c r="C253" s="110">
        <v>41579</v>
      </c>
      <c r="D253" s="111">
        <v>0.54</v>
      </c>
      <c r="E253" s="112">
        <f t="shared" si="13"/>
        <v>1.0054000000000001</v>
      </c>
      <c r="F253" s="112">
        <f>ROUND(PRODUCT(E253:$E$356),6)</f>
        <v>1.580784</v>
      </c>
      <c r="G253" s="155"/>
      <c r="H253" s="114">
        <f t="shared" si="14"/>
        <v>0</v>
      </c>
      <c r="I253" s="121"/>
      <c r="J253" s="120"/>
      <c r="K253" s="62"/>
      <c r="L253" s="109"/>
      <c r="M253" s="129"/>
      <c r="N253" s="129"/>
      <c r="O253" s="129"/>
      <c r="P253" s="129"/>
      <c r="Q253" s="129"/>
      <c r="R253" s="129"/>
      <c r="S253" s="129"/>
      <c r="T253" s="129"/>
      <c r="U253" s="129"/>
      <c r="V253" s="129"/>
      <c r="W253" s="129"/>
      <c r="X253" s="129"/>
      <c r="Y253" s="129"/>
      <c r="Z253" s="129"/>
      <c r="AA253" s="129"/>
      <c r="AB253" s="129"/>
      <c r="AC253" s="129"/>
      <c r="AD253" s="129"/>
      <c r="AE253" s="129"/>
      <c r="AF253" s="129"/>
      <c r="AG253" s="129"/>
      <c r="AH253" s="129"/>
      <c r="AI253" s="129"/>
      <c r="AJ253" s="129"/>
      <c r="AK253" s="129"/>
      <c r="AL253" s="129"/>
      <c r="AM253" s="129"/>
      <c r="AN253" s="129"/>
      <c r="AO253" s="129"/>
      <c r="AP253" s="129"/>
      <c r="AQ253" s="129"/>
      <c r="AR253" s="129"/>
      <c r="AS253" s="129"/>
      <c r="AT253" s="129"/>
      <c r="AU253" s="129"/>
      <c r="AV253" s="129"/>
      <c r="AW253" s="129"/>
      <c r="AX253" s="129"/>
      <c r="AY253" s="129"/>
      <c r="AZ253" s="129"/>
      <c r="BA253" s="129"/>
      <c r="BB253" s="129"/>
      <c r="BC253" s="129"/>
      <c r="BD253" s="129"/>
      <c r="BE253" s="129"/>
      <c r="BF253" s="129"/>
      <c r="BG253" s="129"/>
      <c r="BH253" s="129"/>
      <c r="BI253" s="129"/>
      <c r="BJ253" s="129"/>
      <c r="BK253" s="129"/>
      <c r="BL253" s="129"/>
      <c r="BM253" s="129"/>
      <c r="BN253" s="129"/>
      <c r="BO253" s="129"/>
      <c r="BP253" s="129"/>
      <c r="BQ253" s="129"/>
      <c r="BR253" s="129"/>
      <c r="BS253" s="129"/>
      <c r="BT253" s="129"/>
      <c r="BU253" s="129"/>
      <c r="BV253" s="129"/>
      <c r="BW253" s="129"/>
      <c r="BX253" s="129"/>
      <c r="BY253" s="129"/>
      <c r="BZ253" s="129"/>
      <c r="CA253" s="129"/>
      <c r="CB253" s="129"/>
      <c r="CC253" s="129"/>
      <c r="CD253" s="129"/>
      <c r="CE253" s="129"/>
      <c r="CF253" s="129"/>
      <c r="CG253" s="129"/>
      <c r="CH253" s="129"/>
      <c r="CI253" s="129"/>
      <c r="CJ253" s="129"/>
      <c r="CK253" s="129"/>
      <c r="CL253" s="129"/>
      <c r="CM253" s="129"/>
      <c r="CN253" s="129"/>
      <c r="CO253" s="129"/>
      <c r="CP253" s="129"/>
      <c r="CQ253" s="129"/>
      <c r="CR253" s="129"/>
      <c r="CS253" s="129"/>
      <c r="CT253" s="129"/>
      <c r="CU253" s="129"/>
      <c r="CV253" s="129"/>
      <c r="CW253" s="129"/>
      <c r="CX253" s="129"/>
      <c r="CY253" s="129"/>
      <c r="CZ253" s="129"/>
      <c r="DA253" s="129"/>
      <c r="DB253" s="129"/>
      <c r="DC253" s="129"/>
      <c r="DD253" s="129"/>
      <c r="DE253" s="129"/>
      <c r="DF253" s="129"/>
      <c r="DG253" s="129"/>
      <c r="DH253" s="129"/>
      <c r="DI253" s="129"/>
      <c r="DJ253" s="129"/>
      <c r="DK253" s="129"/>
      <c r="DL253" s="129"/>
      <c r="DM253" s="129"/>
      <c r="DN253" s="129"/>
      <c r="DO253" s="129"/>
      <c r="DP253" s="129"/>
      <c r="DQ253" s="129"/>
      <c r="DR253" s="129"/>
      <c r="DS253" s="129"/>
      <c r="DT253" s="129"/>
      <c r="DU253" s="129"/>
      <c r="DV253" s="129"/>
      <c r="DW253" s="129"/>
      <c r="DX253" s="129"/>
      <c r="DY253" s="129"/>
      <c r="DZ253" s="129"/>
      <c r="EA253" s="129"/>
      <c r="EB253" s="129"/>
      <c r="EC253" s="129"/>
      <c r="ED253" s="129"/>
      <c r="EE253" s="129"/>
      <c r="EF253" s="129"/>
      <c r="EG253" s="129"/>
      <c r="EH253" s="129"/>
      <c r="EI253" s="129"/>
      <c r="EJ253" s="129"/>
      <c r="EK253" s="129"/>
      <c r="EL253" s="129"/>
      <c r="EM253" s="129"/>
      <c r="EN253" s="129"/>
      <c r="EO253" s="129"/>
      <c r="EP253" s="129"/>
      <c r="EQ253" s="129"/>
      <c r="ER253" s="129"/>
      <c r="ES253" s="129"/>
      <c r="ET253" s="129"/>
      <c r="EU253" s="129"/>
      <c r="EV253" s="129"/>
      <c r="EW253" s="129"/>
      <c r="EX253" s="129"/>
      <c r="EY253" s="129"/>
      <c r="EZ253" s="129"/>
      <c r="FA253" s="129"/>
      <c r="FB253" s="129"/>
      <c r="FC253" s="129"/>
      <c r="FD253" s="129"/>
      <c r="FE253" s="129"/>
      <c r="FF253" s="129"/>
      <c r="FG253" s="129"/>
      <c r="FH253" s="129"/>
      <c r="FI253" s="129"/>
      <c r="FJ253" s="129"/>
      <c r="FK253" s="129"/>
      <c r="FL253" s="129"/>
      <c r="FM253" s="129"/>
      <c r="FN253" s="129"/>
      <c r="FO253" s="129"/>
      <c r="FP253" s="129"/>
      <c r="FQ253" s="129"/>
      <c r="FR253" s="129"/>
      <c r="FS253" s="129"/>
      <c r="FT253" s="129"/>
      <c r="FU253" s="129"/>
      <c r="FV253" s="129"/>
      <c r="FW253" s="129"/>
      <c r="FX253" s="129"/>
      <c r="FY253" s="129"/>
      <c r="FZ253" s="129"/>
      <c r="GA253" s="129"/>
      <c r="GB253" s="129"/>
      <c r="GC253" s="129"/>
      <c r="GD253" s="129"/>
      <c r="GE253" s="129"/>
      <c r="GF253" s="129"/>
      <c r="GG253" s="129"/>
      <c r="GH253" s="129"/>
      <c r="GI253" s="129"/>
      <c r="GJ253" s="129"/>
      <c r="GK253" s="129"/>
      <c r="GL253" s="129"/>
      <c r="GM253" s="129"/>
      <c r="GN253" s="129"/>
      <c r="GO253" s="129"/>
      <c r="GP253" s="129"/>
      <c r="GQ253" s="129"/>
      <c r="GR253" s="129"/>
      <c r="GS253" s="129"/>
      <c r="GT253" s="129"/>
      <c r="GU253" s="129"/>
      <c r="GV253" s="129"/>
      <c r="GW253" s="129"/>
      <c r="GX253" s="129"/>
      <c r="GY253" s="129"/>
      <c r="GZ253" s="129"/>
      <c r="HA253" s="129"/>
      <c r="HB253" s="129"/>
      <c r="HC253" s="129"/>
      <c r="HD253" s="129"/>
      <c r="HE253" s="129"/>
      <c r="HF253" s="129"/>
      <c r="HG253" s="129"/>
      <c r="HH253" s="129"/>
      <c r="HI253" s="129"/>
    </row>
    <row r="254" spans="1:217" s="127" customFormat="1" x14ac:dyDescent="0.25">
      <c r="A254" s="124"/>
      <c r="B254" s="103">
        <f t="shared" si="12"/>
        <v>253</v>
      </c>
      <c r="C254" s="115" t="s">
        <v>3</v>
      </c>
      <c r="D254" s="116">
        <f>D255</f>
        <v>0.92</v>
      </c>
      <c r="E254" s="117" t="s">
        <v>1</v>
      </c>
      <c r="F254" s="118">
        <f>ROUND(PRODUCT(E254:$E$356),6)</f>
        <v>1.5722940000000001</v>
      </c>
      <c r="G254" s="155"/>
      <c r="H254" s="119">
        <f t="shared" si="14"/>
        <v>0</v>
      </c>
      <c r="I254" s="125"/>
      <c r="J254" s="120"/>
      <c r="K254" s="62"/>
      <c r="L254" s="109"/>
      <c r="M254" s="126"/>
      <c r="N254" s="126"/>
      <c r="O254" s="126"/>
      <c r="P254" s="126"/>
      <c r="Q254" s="126"/>
      <c r="R254" s="126"/>
      <c r="S254" s="126"/>
      <c r="T254" s="126"/>
      <c r="U254" s="126"/>
      <c r="V254" s="126"/>
      <c r="W254" s="126"/>
      <c r="X254" s="126"/>
      <c r="Y254" s="126"/>
      <c r="Z254" s="126"/>
      <c r="AA254" s="126"/>
      <c r="AB254" s="126"/>
      <c r="AC254" s="126"/>
      <c r="AD254" s="126"/>
      <c r="AE254" s="126"/>
      <c r="AF254" s="126"/>
      <c r="AG254" s="126"/>
      <c r="AH254" s="126"/>
      <c r="AI254" s="126"/>
      <c r="AJ254" s="126"/>
      <c r="AK254" s="126"/>
      <c r="AL254" s="126"/>
      <c r="AM254" s="126"/>
      <c r="AN254" s="126"/>
      <c r="AO254" s="126"/>
      <c r="AP254" s="126"/>
      <c r="AQ254" s="126"/>
      <c r="AR254" s="126"/>
      <c r="AS254" s="126"/>
      <c r="AT254" s="126"/>
      <c r="AU254" s="126"/>
      <c r="AV254" s="126"/>
      <c r="AW254" s="126"/>
      <c r="AX254" s="126"/>
      <c r="AY254" s="126"/>
      <c r="AZ254" s="126"/>
      <c r="BA254" s="126"/>
      <c r="BB254" s="126"/>
      <c r="BC254" s="126"/>
      <c r="BD254" s="126"/>
      <c r="BE254" s="126"/>
      <c r="BF254" s="126"/>
      <c r="BG254" s="126"/>
      <c r="BH254" s="126"/>
      <c r="BI254" s="126"/>
      <c r="BJ254" s="126"/>
      <c r="BK254" s="126"/>
      <c r="BL254" s="126"/>
      <c r="BM254" s="126"/>
      <c r="BN254" s="126"/>
      <c r="BO254" s="126"/>
      <c r="BP254" s="126"/>
      <c r="BQ254" s="126"/>
      <c r="BR254" s="126"/>
      <c r="BS254" s="126"/>
      <c r="BT254" s="126"/>
      <c r="BU254" s="126"/>
      <c r="BV254" s="126"/>
      <c r="BW254" s="126"/>
      <c r="BX254" s="126"/>
      <c r="BY254" s="126"/>
      <c r="BZ254" s="126"/>
      <c r="CA254" s="126"/>
      <c r="CB254" s="126"/>
      <c r="CC254" s="126"/>
      <c r="CD254" s="126"/>
      <c r="CE254" s="126"/>
      <c r="CF254" s="126"/>
      <c r="CG254" s="126"/>
      <c r="CH254" s="126"/>
      <c r="CI254" s="126"/>
      <c r="CJ254" s="126"/>
      <c r="CK254" s="126"/>
      <c r="CL254" s="126"/>
      <c r="CM254" s="126"/>
      <c r="CN254" s="126"/>
      <c r="CO254" s="126"/>
      <c r="CP254" s="126"/>
      <c r="CQ254" s="126"/>
      <c r="CR254" s="126"/>
      <c r="CS254" s="126"/>
      <c r="CT254" s="126"/>
      <c r="CU254" s="126"/>
      <c r="CV254" s="126"/>
      <c r="CW254" s="126"/>
      <c r="CX254" s="126"/>
      <c r="CY254" s="126"/>
      <c r="CZ254" s="126"/>
      <c r="DA254" s="126"/>
      <c r="DB254" s="126"/>
      <c r="DC254" s="126"/>
      <c r="DD254" s="126"/>
      <c r="DE254" s="126"/>
      <c r="DF254" s="126"/>
      <c r="DG254" s="126"/>
      <c r="DH254" s="126"/>
      <c r="DI254" s="126"/>
      <c r="DJ254" s="126"/>
      <c r="DK254" s="126"/>
      <c r="DL254" s="126"/>
      <c r="DM254" s="126"/>
      <c r="DN254" s="126"/>
      <c r="DO254" s="126"/>
      <c r="DP254" s="126"/>
      <c r="DQ254" s="126"/>
      <c r="DR254" s="126"/>
      <c r="DS254" s="126"/>
      <c r="DT254" s="126"/>
      <c r="DU254" s="126"/>
      <c r="DV254" s="126"/>
      <c r="DW254" s="126"/>
      <c r="DX254" s="126"/>
      <c r="DY254" s="126"/>
      <c r="DZ254" s="126"/>
      <c r="EA254" s="126"/>
      <c r="EB254" s="126"/>
      <c r="EC254" s="126"/>
      <c r="ED254" s="126"/>
      <c r="EE254" s="126"/>
      <c r="EF254" s="126"/>
      <c r="EG254" s="126"/>
      <c r="EH254" s="126"/>
      <c r="EI254" s="126"/>
      <c r="EJ254" s="126"/>
      <c r="EK254" s="126"/>
      <c r="EL254" s="126"/>
      <c r="EM254" s="126"/>
      <c r="EN254" s="126"/>
      <c r="EO254" s="126"/>
      <c r="EP254" s="126"/>
      <c r="EQ254" s="126"/>
      <c r="ER254" s="126"/>
      <c r="ES254" s="126"/>
      <c r="ET254" s="126"/>
      <c r="EU254" s="126"/>
      <c r="EV254" s="126"/>
      <c r="EW254" s="126"/>
      <c r="EX254" s="126"/>
      <c r="EY254" s="126"/>
      <c r="EZ254" s="126"/>
      <c r="FA254" s="126"/>
      <c r="FB254" s="126"/>
      <c r="FC254" s="126"/>
      <c r="FD254" s="126"/>
      <c r="FE254" s="126"/>
      <c r="FF254" s="126"/>
      <c r="FG254" s="126"/>
      <c r="FH254" s="126"/>
      <c r="FI254" s="126"/>
      <c r="FJ254" s="126"/>
      <c r="FK254" s="126"/>
      <c r="FL254" s="126"/>
      <c r="FM254" s="126"/>
      <c r="FN254" s="126"/>
      <c r="FO254" s="126"/>
      <c r="FP254" s="126"/>
      <c r="FQ254" s="126"/>
      <c r="FR254" s="126"/>
      <c r="FS254" s="126"/>
      <c r="FT254" s="126"/>
      <c r="FU254" s="126"/>
      <c r="FV254" s="126"/>
      <c r="FW254" s="126"/>
      <c r="FX254" s="126"/>
      <c r="FY254" s="126"/>
      <c r="FZ254" s="126"/>
      <c r="GA254" s="126"/>
      <c r="GB254" s="126"/>
      <c r="GC254" s="126"/>
      <c r="GD254" s="126"/>
      <c r="GE254" s="126"/>
      <c r="GF254" s="126"/>
      <c r="GG254" s="126"/>
      <c r="GH254" s="126"/>
      <c r="GI254" s="126"/>
      <c r="GJ254" s="126"/>
      <c r="GK254" s="126"/>
      <c r="GL254" s="126"/>
      <c r="GM254" s="126"/>
      <c r="GN254" s="126"/>
      <c r="GO254" s="126"/>
      <c r="GP254" s="126"/>
      <c r="GQ254" s="126"/>
      <c r="GR254" s="126"/>
      <c r="GS254" s="126"/>
      <c r="GT254" s="126"/>
      <c r="GU254" s="126"/>
      <c r="GV254" s="126"/>
      <c r="GW254" s="126"/>
      <c r="GX254" s="126"/>
      <c r="GY254" s="126"/>
      <c r="GZ254" s="126"/>
      <c r="HA254" s="126"/>
      <c r="HB254" s="126"/>
      <c r="HC254" s="126"/>
      <c r="HD254" s="126"/>
      <c r="HE254" s="126"/>
      <c r="HF254" s="126"/>
      <c r="HG254" s="126"/>
      <c r="HH254" s="126"/>
      <c r="HI254" s="126"/>
    </row>
    <row r="255" spans="1:217" x14ac:dyDescent="0.25">
      <c r="A255" s="120"/>
      <c r="B255" s="102">
        <f t="shared" si="12"/>
        <v>254</v>
      </c>
      <c r="C255" s="110">
        <v>41609</v>
      </c>
      <c r="D255" s="111">
        <v>0.92</v>
      </c>
      <c r="E255" s="112">
        <f t="shared" si="13"/>
        <v>1.0092000000000001</v>
      </c>
      <c r="F255" s="112">
        <f>ROUND(PRODUCT(E255:$E$356),6)</f>
        <v>1.5722940000000001</v>
      </c>
      <c r="G255" s="155"/>
      <c r="H255" s="114">
        <f t="shared" si="14"/>
        <v>0</v>
      </c>
      <c r="I255" s="121"/>
      <c r="J255" s="120"/>
      <c r="K255" s="62"/>
      <c r="L255" s="109"/>
      <c r="M255" s="129"/>
      <c r="N255" s="129"/>
      <c r="O255" s="129"/>
      <c r="P255" s="129"/>
      <c r="Q255" s="129"/>
      <c r="R255" s="129"/>
      <c r="S255" s="129"/>
      <c r="T255" s="129"/>
      <c r="U255" s="129"/>
      <c r="V255" s="129"/>
      <c r="W255" s="129"/>
      <c r="X255" s="129"/>
      <c r="Y255" s="129"/>
      <c r="Z255" s="129"/>
      <c r="AA255" s="129"/>
      <c r="AB255" s="129"/>
      <c r="AC255" s="129"/>
      <c r="AD255" s="129"/>
      <c r="AE255" s="129"/>
      <c r="AF255" s="129"/>
      <c r="AG255" s="129"/>
      <c r="AH255" s="129"/>
      <c r="AI255" s="129"/>
      <c r="AJ255" s="129"/>
      <c r="AK255" s="129"/>
      <c r="AL255" s="129"/>
      <c r="AM255" s="129"/>
      <c r="AN255" s="129"/>
      <c r="AO255" s="129"/>
      <c r="AP255" s="129"/>
      <c r="AQ255" s="129"/>
      <c r="AR255" s="129"/>
      <c r="AS255" s="129"/>
      <c r="AT255" s="129"/>
      <c r="AU255" s="129"/>
      <c r="AV255" s="129"/>
      <c r="AW255" s="129"/>
      <c r="AX255" s="129"/>
      <c r="AY255" s="129"/>
      <c r="AZ255" s="129"/>
      <c r="BA255" s="129"/>
      <c r="BB255" s="129"/>
      <c r="BC255" s="129"/>
      <c r="BD255" s="129"/>
      <c r="BE255" s="129"/>
      <c r="BF255" s="129"/>
      <c r="BG255" s="129"/>
      <c r="BH255" s="129"/>
      <c r="BI255" s="129"/>
      <c r="BJ255" s="129"/>
      <c r="BK255" s="129"/>
      <c r="BL255" s="129"/>
      <c r="BM255" s="129"/>
      <c r="BN255" s="129"/>
      <c r="BO255" s="129"/>
      <c r="BP255" s="129"/>
      <c r="BQ255" s="129"/>
      <c r="BR255" s="129"/>
      <c r="BS255" s="129"/>
      <c r="BT255" s="129"/>
      <c r="BU255" s="129"/>
      <c r="BV255" s="129"/>
      <c r="BW255" s="129"/>
      <c r="BX255" s="129"/>
      <c r="BY255" s="129"/>
      <c r="BZ255" s="129"/>
      <c r="CA255" s="129"/>
      <c r="CB255" s="129"/>
      <c r="CC255" s="129"/>
      <c r="CD255" s="129"/>
      <c r="CE255" s="129"/>
      <c r="CF255" s="129"/>
      <c r="CG255" s="129"/>
      <c r="CH255" s="129"/>
      <c r="CI255" s="129"/>
      <c r="CJ255" s="129"/>
      <c r="CK255" s="129"/>
      <c r="CL255" s="129"/>
      <c r="CM255" s="129"/>
      <c r="CN255" s="129"/>
      <c r="CO255" s="129"/>
      <c r="CP255" s="129"/>
      <c r="CQ255" s="129"/>
      <c r="CR255" s="129"/>
      <c r="CS255" s="129"/>
      <c r="CT255" s="129"/>
      <c r="CU255" s="129"/>
      <c r="CV255" s="129"/>
      <c r="CW255" s="129"/>
      <c r="CX255" s="129"/>
      <c r="CY255" s="129"/>
      <c r="CZ255" s="129"/>
      <c r="DA255" s="129"/>
      <c r="DB255" s="129"/>
      <c r="DC255" s="129"/>
      <c r="DD255" s="129"/>
      <c r="DE255" s="129"/>
      <c r="DF255" s="129"/>
      <c r="DG255" s="129"/>
      <c r="DH255" s="129"/>
      <c r="DI255" s="129"/>
      <c r="DJ255" s="129"/>
      <c r="DK255" s="129"/>
      <c r="DL255" s="129"/>
      <c r="DM255" s="129"/>
      <c r="DN255" s="129"/>
      <c r="DO255" s="129"/>
      <c r="DP255" s="129"/>
      <c r="DQ255" s="129"/>
      <c r="DR255" s="129"/>
      <c r="DS255" s="129"/>
      <c r="DT255" s="129"/>
      <c r="DU255" s="129"/>
      <c r="DV255" s="129"/>
      <c r="DW255" s="129"/>
      <c r="DX255" s="129"/>
      <c r="DY255" s="129"/>
      <c r="DZ255" s="129"/>
      <c r="EA255" s="129"/>
      <c r="EB255" s="129"/>
      <c r="EC255" s="129"/>
      <c r="ED255" s="129"/>
      <c r="EE255" s="129"/>
      <c r="EF255" s="129"/>
      <c r="EG255" s="129"/>
      <c r="EH255" s="129"/>
      <c r="EI255" s="129"/>
      <c r="EJ255" s="129"/>
      <c r="EK255" s="129"/>
      <c r="EL255" s="129"/>
      <c r="EM255" s="129"/>
      <c r="EN255" s="129"/>
      <c r="EO255" s="129"/>
      <c r="EP255" s="129"/>
      <c r="EQ255" s="129"/>
      <c r="ER255" s="129"/>
      <c r="ES255" s="129"/>
      <c r="ET255" s="129"/>
      <c r="EU255" s="129"/>
      <c r="EV255" s="129"/>
      <c r="EW255" s="129"/>
      <c r="EX255" s="129"/>
      <c r="EY255" s="129"/>
      <c r="EZ255" s="129"/>
      <c r="FA255" s="129"/>
      <c r="FB255" s="129"/>
      <c r="FC255" s="129"/>
      <c r="FD255" s="129"/>
      <c r="FE255" s="129"/>
      <c r="FF255" s="129"/>
      <c r="FG255" s="129"/>
      <c r="FH255" s="129"/>
      <c r="FI255" s="129"/>
      <c r="FJ255" s="129"/>
      <c r="FK255" s="129"/>
      <c r="FL255" s="129"/>
      <c r="FM255" s="129"/>
      <c r="FN255" s="129"/>
      <c r="FO255" s="129"/>
      <c r="FP255" s="129"/>
      <c r="FQ255" s="129"/>
      <c r="FR255" s="129"/>
      <c r="FS255" s="129"/>
      <c r="FT255" s="129"/>
      <c r="FU255" s="129"/>
      <c r="FV255" s="129"/>
      <c r="FW255" s="129"/>
      <c r="FX255" s="129"/>
      <c r="FY255" s="129"/>
      <c r="FZ255" s="129"/>
      <c r="GA255" s="129"/>
      <c r="GB255" s="129"/>
      <c r="GC255" s="129"/>
      <c r="GD255" s="129"/>
      <c r="GE255" s="129"/>
      <c r="GF255" s="129"/>
      <c r="GG255" s="129"/>
      <c r="GH255" s="129"/>
      <c r="GI255" s="129"/>
      <c r="GJ255" s="129"/>
      <c r="GK255" s="129"/>
      <c r="GL255" s="129"/>
      <c r="GM255" s="129"/>
      <c r="GN255" s="129"/>
      <c r="GO255" s="129"/>
      <c r="GP255" s="129"/>
      <c r="GQ255" s="129"/>
      <c r="GR255" s="129"/>
      <c r="GS255" s="129"/>
      <c r="GT255" s="129"/>
      <c r="GU255" s="129"/>
      <c r="GV255" s="129"/>
      <c r="GW255" s="129"/>
      <c r="GX255" s="129"/>
      <c r="GY255" s="129"/>
      <c r="GZ255" s="129"/>
      <c r="HA255" s="129"/>
      <c r="HB255" s="129"/>
      <c r="HC255" s="129"/>
      <c r="HD255" s="129"/>
      <c r="HE255" s="129"/>
      <c r="HF255" s="129"/>
      <c r="HG255" s="129"/>
      <c r="HH255" s="129"/>
      <c r="HI255" s="129"/>
    </row>
    <row r="256" spans="1:217" x14ac:dyDescent="0.25">
      <c r="A256" s="120"/>
      <c r="B256" s="102">
        <f t="shared" si="12"/>
        <v>255</v>
      </c>
      <c r="C256" s="110">
        <v>41640</v>
      </c>
      <c r="D256" s="111">
        <v>0.55000000000000004</v>
      </c>
      <c r="E256" s="112">
        <f t="shared" si="13"/>
        <v>1.0055000000000001</v>
      </c>
      <c r="F256" s="112">
        <f>ROUND(PRODUCT(E256:$E$356),6)</f>
        <v>1.5579609999999999</v>
      </c>
      <c r="G256" s="155"/>
      <c r="H256" s="114">
        <f t="shared" si="14"/>
        <v>0</v>
      </c>
      <c r="I256" s="121"/>
      <c r="J256" s="120"/>
      <c r="K256" s="62"/>
      <c r="L256" s="109"/>
      <c r="M256" s="129"/>
      <c r="N256" s="129"/>
      <c r="O256" s="129"/>
      <c r="P256" s="129"/>
      <c r="Q256" s="129"/>
      <c r="R256" s="129"/>
      <c r="S256" s="129"/>
      <c r="T256" s="129"/>
      <c r="U256" s="129"/>
      <c r="V256" s="129"/>
      <c r="W256" s="129"/>
      <c r="X256" s="129"/>
      <c r="Y256" s="129"/>
      <c r="Z256" s="129"/>
      <c r="AA256" s="129"/>
      <c r="AB256" s="129"/>
      <c r="AC256" s="129"/>
      <c r="AD256" s="129"/>
      <c r="AE256" s="129"/>
      <c r="AF256" s="129"/>
      <c r="AG256" s="129"/>
      <c r="AH256" s="129"/>
      <c r="AI256" s="129"/>
      <c r="AJ256" s="129"/>
      <c r="AK256" s="129"/>
      <c r="AL256" s="129"/>
      <c r="AM256" s="129"/>
      <c r="AN256" s="129"/>
      <c r="AO256" s="129"/>
      <c r="AP256" s="129"/>
      <c r="AQ256" s="129"/>
      <c r="AR256" s="129"/>
      <c r="AS256" s="129"/>
      <c r="AT256" s="129"/>
      <c r="AU256" s="129"/>
      <c r="AV256" s="129"/>
      <c r="AW256" s="129"/>
      <c r="AX256" s="129"/>
      <c r="AY256" s="129"/>
      <c r="AZ256" s="129"/>
      <c r="BA256" s="129"/>
      <c r="BB256" s="129"/>
      <c r="BC256" s="129"/>
      <c r="BD256" s="129"/>
      <c r="BE256" s="129"/>
      <c r="BF256" s="129"/>
      <c r="BG256" s="129"/>
      <c r="BH256" s="129"/>
      <c r="BI256" s="129"/>
      <c r="BJ256" s="129"/>
      <c r="BK256" s="129"/>
      <c r="BL256" s="129"/>
      <c r="BM256" s="129"/>
      <c r="BN256" s="129"/>
      <c r="BO256" s="129"/>
      <c r="BP256" s="129"/>
      <c r="BQ256" s="129"/>
      <c r="BR256" s="129"/>
      <c r="BS256" s="129"/>
      <c r="BT256" s="129"/>
      <c r="BU256" s="129"/>
      <c r="BV256" s="129"/>
      <c r="BW256" s="129"/>
      <c r="BX256" s="129"/>
      <c r="BY256" s="129"/>
      <c r="BZ256" s="129"/>
      <c r="CA256" s="129"/>
      <c r="CB256" s="129"/>
      <c r="CC256" s="129"/>
      <c r="CD256" s="129"/>
      <c r="CE256" s="129"/>
      <c r="CF256" s="129"/>
      <c r="CG256" s="129"/>
      <c r="CH256" s="129"/>
      <c r="CI256" s="129"/>
      <c r="CJ256" s="129"/>
      <c r="CK256" s="129"/>
      <c r="CL256" s="129"/>
      <c r="CM256" s="129"/>
      <c r="CN256" s="129"/>
      <c r="CO256" s="129"/>
      <c r="CP256" s="129"/>
      <c r="CQ256" s="129"/>
      <c r="CR256" s="129"/>
      <c r="CS256" s="129"/>
      <c r="CT256" s="129"/>
      <c r="CU256" s="129"/>
      <c r="CV256" s="129"/>
      <c r="CW256" s="129"/>
      <c r="CX256" s="129"/>
      <c r="CY256" s="129"/>
      <c r="CZ256" s="129"/>
      <c r="DA256" s="129"/>
      <c r="DB256" s="129"/>
      <c r="DC256" s="129"/>
      <c r="DD256" s="129"/>
      <c r="DE256" s="129"/>
      <c r="DF256" s="129"/>
      <c r="DG256" s="129"/>
      <c r="DH256" s="129"/>
      <c r="DI256" s="129"/>
      <c r="DJ256" s="129"/>
      <c r="DK256" s="129"/>
      <c r="DL256" s="129"/>
      <c r="DM256" s="129"/>
      <c r="DN256" s="129"/>
      <c r="DO256" s="129"/>
      <c r="DP256" s="129"/>
      <c r="DQ256" s="129"/>
      <c r="DR256" s="129"/>
      <c r="DS256" s="129"/>
      <c r="DT256" s="129"/>
      <c r="DU256" s="129"/>
      <c r="DV256" s="129"/>
      <c r="DW256" s="129"/>
      <c r="DX256" s="129"/>
      <c r="DY256" s="129"/>
      <c r="DZ256" s="129"/>
      <c r="EA256" s="129"/>
      <c r="EB256" s="129"/>
      <c r="EC256" s="129"/>
      <c r="ED256" s="129"/>
      <c r="EE256" s="129"/>
      <c r="EF256" s="129"/>
      <c r="EG256" s="129"/>
      <c r="EH256" s="129"/>
      <c r="EI256" s="129"/>
      <c r="EJ256" s="129"/>
      <c r="EK256" s="129"/>
      <c r="EL256" s="129"/>
      <c r="EM256" s="129"/>
      <c r="EN256" s="129"/>
      <c r="EO256" s="129"/>
      <c r="EP256" s="129"/>
      <c r="EQ256" s="129"/>
      <c r="ER256" s="129"/>
      <c r="ES256" s="129"/>
      <c r="ET256" s="129"/>
      <c r="EU256" s="129"/>
      <c r="EV256" s="129"/>
      <c r="EW256" s="129"/>
      <c r="EX256" s="129"/>
      <c r="EY256" s="129"/>
      <c r="EZ256" s="129"/>
      <c r="FA256" s="129"/>
      <c r="FB256" s="129"/>
      <c r="FC256" s="129"/>
      <c r="FD256" s="129"/>
      <c r="FE256" s="129"/>
      <c r="FF256" s="129"/>
      <c r="FG256" s="129"/>
      <c r="FH256" s="129"/>
      <c r="FI256" s="129"/>
      <c r="FJ256" s="129"/>
      <c r="FK256" s="129"/>
      <c r="FL256" s="129"/>
      <c r="FM256" s="129"/>
      <c r="FN256" s="129"/>
      <c r="FO256" s="129"/>
      <c r="FP256" s="129"/>
      <c r="FQ256" s="129"/>
      <c r="FR256" s="129"/>
      <c r="FS256" s="129"/>
      <c r="FT256" s="129"/>
      <c r="FU256" s="129"/>
      <c r="FV256" s="129"/>
      <c r="FW256" s="129"/>
      <c r="FX256" s="129"/>
      <c r="FY256" s="129"/>
      <c r="FZ256" s="129"/>
      <c r="GA256" s="129"/>
      <c r="GB256" s="129"/>
      <c r="GC256" s="129"/>
      <c r="GD256" s="129"/>
      <c r="GE256" s="129"/>
      <c r="GF256" s="129"/>
      <c r="GG256" s="129"/>
      <c r="GH256" s="129"/>
      <c r="GI256" s="129"/>
      <c r="GJ256" s="129"/>
      <c r="GK256" s="129"/>
      <c r="GL256" s="129"/>
      <c r="GM256" s="129"/>
      <c r="GN256" s="129"/>
      <c r="GO256" s="129"/>
      <c r="GP256" s="129"/>
      <c r="GQ256" s="129"/>
      <c r="GR256" s="129"/>
      <c r="GS256" s="129"/>
      <c r="GT256" s="129"/>
      <c r="GU256" s="129"/>
      <c r="GV256" s="129"/>
      <c r="GW256" s="129"/>
      <c r="GX256" s="129"/>
      <c r="GY256" s="129"/>
      <c r="GZ256" s="129"/>
      <c r="HA256" s="129"/>
      <c r="HB256" s="129"/>
      <c r="HC256" s="129"/>
      <c r="HD256" s="129"/>
      <c r="HE256" s="129"/>
      <c r="HF256" s="129"/>
      <c r="HG256" s="129"/>
      <c r="HH256" s="129"/>
      <c r="HI256" s="129"/>
    </row>
    <row r="257" spans="1:217" x14ac:dyDescent="0.25">
      <c r="A257" s="120"/>
      <c r="B257" s="102">
        <f t="shared" si="12"/>
        <v>256</v>
      </c>
      <c r="C257" s="110">
        <v>41671</v>
      </c>
      <c r="D257" s="111">
        <v>0.69</v>
      </c>
      <c r="E257" s="112">
        <f t="shared" si="13"/>
        <v>1.0068999999999999</v>
      </c>
      <c r="F257" s="112">
        <f>ROUND(PRODUCT(E257:$E$356),6)</f>
        <v>1.549439</v>
      </c>
      <c r="G257" s="155"/>
      <c r="H257" s="114">
        <f t="shared" si="14"/>
        <v>0</v>
      </c>
      <c r="I257" s="121"/>
      <c r="J257" s="120"/>
      <c r="K257" s="62"/>
      <c r="L257" s="109"/>
      <c r="M257" s="129"/>
      <c r="N257" s="129"/>
      <c r="O257" s="129"/>
      <c r="P257" s="129"/>
      <c r="Q257" s="129"/>
      <c r="R257" s="129"/>
      <c r="S257" s="129"/>
      <c r="T257" s="129"/>
      <c r="U257" s="129"/>
      <c r="V257" s="129"/>
      <c r="W257" s="129"/>
      <c r="X257" s="129"/>
      <c r="Y257" s="129"/>
      <c r="Z257" s="129"/>
      <c r="AA257" s="129"/>
      <c r="AB257" s="129"/>
      <c r="AC257" s="129"/>
      <c r="AD257" s="129"/>
      <c r="AE257" s="129"/>
      <c r="AF257" s="129"/>
      <c r="AG257" s="129"/>
      <c r="AH257" s="129"/>
      <c r="AI257" s="129"/>
      <c r="AJ257" s="129"/>
      <c r="AK257" s="129"/>
      <c r="AL257" s="129"/>
      <c r="AM257" s="129"/>
      <c r="AN257" s="129"/>
      <c r="AO257" s="129"/>
      <c r="AP257" s="129"/>
      <c r="AQ257" s="129"/>
      <c r="AR257" s="129"/>
      <c r="AS257" s="129"/>
      <c r="AT257" s="129"/>
      <c r="AU257" s="129"/>
      <c r="AV257" s="129"/>
      <c r="AW257" s="129"/>
      <c r="AX257" s="129"/>
      <c r="AY257" s="129"/>
      <c r="AZ257" s="129"/>
      <c r="BA257" s="129"/>
      <c r="BB257" s="129"/>
      <c r="BC257" s="129"/>
      <c r="BD257" s="129"/>
      <c r="BE257" s="129"/>
      <c r="BF257" s="129"/>
      <c r="BG257" s="129"/>
      <c r="BH257" s="129"/>
      <c r="BI257" s="129"/>
      <c r="BJ257" s="129"/>
      <c r="BK257" s="129"/>
      <c r="BL257" s="129"/>
      <c r="BM257" s="129"/>
      <c r="BN257" s="129"/>
      <c r="BO257" s="129"/>
      <c r="BP257" s="129"/>
      <c r="BQ257" s="129"/>
      <c r="BR257" s="129"/>
      <c r="BS257" s="129"/>
      <c r="BT257" s="129"/>
      <c r="BU257" s="129"/>
      <c r="BV257" s="129"/>
      <c r="BW257" s="129"/>
      <c r="BX257" s="129"/>
      <c r="BY257" s="129"/>
      <c r="BZ257" s="129"/>
      <c r="CA257" s="129"/>
      <c r="CB257" s="129"/>
      <c r="CC257" s="129"/>
      <c r="CD257" s="129"/>
      <c r="CE257" s="129"/>
      <c r="CF257" s="129"/>
      <c r="CG257" s="129"/>
      <c r="CH257" s="129"/>
      <c r="CI257" s="129"/>
      <c r="CJ257" s="129"/>
      <c r="CK257" s="129"/>
      <c r="CL257" s="129"/>
      <c r="CM257" s="129"/>
      <c r="CN257" s="129"/>
      <c r="CO257" s="129"/>
      <c r="CP257" s="129"/>
      <c r="CQ257" s="129"/>
      <c r="CR257" s="129"/>
      <c r="CS257" s="129"/>
      <c r="CT257" s="129"/>
      <c r="CU257" s="129"/>
      <c r="CV257" s="129"/>
      <c r="CW257" s="129"/>
      <c r="CX257" s="129"/>
      <c r="CY257" s="129"/>
      <c r="CZ257" s="129"/>
      <c r="DA257" s="129"/>
      <c r="DB257" s="129"/>
      <c r="DC257" s="129"/>
      <c r="DD257" s="129"/>
      <c r="DE257" s="129"/>
      <c r="DF257" s="129"/>
      <c r="DG257" s="129"/>
      <c r="DH257" s="129"/>
      <c r="DI257" s="129"/>
      <c r="DJ257" s="129"/>
      <c r="DK257" s="129"/>
      <c r="DL257" s="129"/>
      <c r="DM257" s="129"/>
      <c r="DN257" s="129"/>
      <c r="DO257" s="129"/>
      <c r="DP257" s="129"/>
      <c r="DQ257" s="129"/>
      <c r="DR257" s="129"/>
      <c r="DS257" s="129"/>
      <c r="DT257" s="129"/>
      <c r="DU257" s="129"/>
      <c r="DV257" s="129"/>
      <c r="DW257" s="129"/>
      <c r="DX257" s="129"/>
      <c r="DY257" s="129"/>
      <c r="DZ257" s="129"/>
      <c r="EA257" s="129"/>
      <c r="EB257" s="129"/>
      <c r="EC257" s="129"/>
      <c r="ED257" s="129"/>
      <c r="EE257" s="129"/>
      <c r="EF257" s="129"/>
      <c r="EG257" s="129"/>
      <c r="EH257" s="129"/>
      <c r="EI257" s="129"/>
      <c r="EJ257" s="129"/>
      <c r="EK257" s="129"/>
      <c r="EL257" s="129"/>
      <c r="EM257" s="129"/>
      <c r="EN257" s="129"/>
      <c r="EO257" s="129"/>
      <c r="EP257" s="129"/>
      <c r="EQ257" s="129"/>
      <c r="ER257" s="129"/>
      <c r="ES257" s="129"/>
      <c r="ET257" s="129"/>
      <c r="EU257" s="129"/>
      <c r="EV257" s="129"/>
      <c r="EW257" s="129"/>
      <c r="EX257" s="129"/>
      <c r="EY257" s="129"/>
      <c r="EZ257" s="129"/>
      <c r="FA257" s="129"/>
      <c r="FB257" s="129"/>
      <c r="FC257" s="129"/>
      <c r="FD257" s="129"/>
      <c r="FE257" s="129"/>
      <c r="FF257" s="129"/>
      <c r="FG257" s="129"/>
      <c r="FH257" s="129"/>
      <c r="FI257" s="129"/>
      <c r="FJ257" s="129"/>
      <c r="FK257" s="129"/>
      <c r="FL257" s="129"/>
      <c r="FM257" s="129"/>
      <c r="FN257" s="129"/>
      <c r="FO257" s="129"/>
      <c r="FP257" s="129"/>
      <c r="FQ257" s="129"/>
      <c r="FR257" s="129"/>
      <c r="FS257" s="129"/>
      <c r="FT257" s="129"/>
      <c r="FU257" s="129"/>
      <c r="FV257" s="129"/>
      <c r="FW257" s="129"/>
      <c r="FX257" s="129"/>
      <c r="FY257" s="129"/>
      <c r="FZ257" s="129"/>
      <c r="GA257" s="129"/>
      <c r="GB257" s="129"/>
      <c r="GC257" s="129"/>
      <c r="GD257" s="129"/>
      <c r="GE257" s="129"/>
      <c r="GF257" s="129"/>
      <c r="GG257" s="129"/>
      <c r="GH257" s="129"/>
      <c r="GI257" s="129"/>
      <c r="GJ257" s="129"/>
      <c r="GK257" s="129"/>
      <c r="GL257" s="129"/>
      <c r="GM257" s="129"/>
      <c r="GN257" s="129"/>
      <c r="GO257" s="129"/>
      <c r="GP257" s="129"/>
      <c r="GQ257" s="129"/>
      <c r="GR257" s="129"/>
      <c r="GS257" s="129"/>
      <c r="GT257" s="129"/>
      <c r="GU257" s="129"/>
      <c r="GV257" s="129"/>
      <c r="GW257" s="129"/>
      <c r="GX257" s="129"/>
      <c r="GY257" s="129"/>
      <c r="GZ257" s="129"/>
      <c r="HA257" s="129"/>
      <c r="HB257" s="129"/>
      <c r="HC257" s="129"/>
      <c r="HD257" s="129"/>
      <c r="HE257" s="129"/>
      <c r="HF257" s="129"/>
      <c r="HG257" s="129"/>
      <c r="HH257" s="129"/>
      <c r="HI257" s="129"/>
    </row>
    <row r="258" spans="1:217" x14ac:dyDescent="0.25">
      <c r="A258" s="120"/>
      <c r="B258" s="102">
        <f t="shared" si="12"/>
        <v>257</v>
      </c>
      <c r="C258" s="110">
        <v>41699</v>
      </c>
      <c r="D258" s="111">
        <v>0.92</v>
      </c>
      <c r="E258" s="112">
        <f t="shared" si="13"/>
        <v>1.0092000000000001</v>
      </c>
      <c r="F258" s="112">
        <f>ROUND(PRODUCT(E258:$E$356),6)</f>
        <v>1.538821</v>
      </c>
      <c r="G258" s="155"/>
      <c r="H258" s="114">
        <f t="shared" si="14"/>
        <v>0</v>
      </c>
      <c r="I258" s="121"/>
      <c r="J258" s="120"/>
      <c r="K258" s="62"/>
      <c r="L258" s="109"/>
      <c r="M258" s="129"/>
      <c r="N258" s="129"/>
      <c r="O258" s="129"/>
      <c r="P258" s="129"/>
      <c r="Q258" s="129"/>
      <c r="R258" s="129"/>
      <c r="S258" s="129"/>
      <c r="T258" s="129"/>
      <c r="U258" s="129"/>
      <c r="V258" s="129"/>
      <c r="W258" s="129"/>
      <c r="X258" s="129"/>
      <c r="Y258" s="129"/>
      <c r="Z258" s="129"/>
      <c r="AA258" s="129"/>
      <c r="AB258" s="129"/>
      <c r="AC258" s="129"/>
      <c r="AD258" s="129"/>
      <c r="AE258" s="129"/>
      <c r="AF258" s="129"/>
      <c r="AG258" s="129"/>
      <c r="AH258" s="129"/>
      <c r="AI258" s="129"/>
      <c r="AJ258" s="129"/>
      <c r="AK258" s="129"/>
      <c r="AL258" s="129"/>
      <c r="AM258" s="129"/>
      <c r="AN258" s="129"/>
      <c r="AO258" s="129"/>
      <c r="AP258" s="129"/>
      <c r="AQ258" s="129"/>
      <c r="AR258" s="129"/>
      <c r="AS258" s="129"/>
      <c r="AT258" s="129"/>
      <c r="AU258" s="129"/>
      <c r="AV258" s="129"/>
      <c r="AW258" s="129"/>
      <c r="AX258" s="129"/>
      <c r="AY258" s="129"/>
      <c r="AZ258" s="129"/>
      <c r="BA258" s="129"/>
      <c r="BB258" s="129"/>
      <c r="BC258" s="129"/>
      <c r="BD258" s="129"/>
      <c r="BE258" s="129"/>
      <c r="BF258" s="129"/>
      <c r="BG258" s="129"/>
      <c r="BH258" s="129"/>
      <c r="BI258" s="129"/>
      <c r="BJ258" s="129"/>
      <c r="BK258" s="129"/>
      <c r="BL258" s="129"/>
      <c r="BM258" s="129"/>
      <c r="BN258" s="129"/>
      <c r="BO258" s="129"/>
      <c r="BP258" s="129"/>
      <c r="BQ258" s="129"/>
      <c r="BR258" s="129"/>
      <c r="BS258" s="129"/>
      <c r="BT258" s="129"/>
      <c r="BU258" s="129"/>
      <c r="BV258" s="129"/>
      <c r="BW258" s="129"/>
      <c r="BX258" s="129"/>
      <c r="BY258" s="129"/>
      <c r="BZ258" s="129"/>
      <c r="CA258" s="129"/>
      <c r="CB258" s="129"/>
      <c r="CC258" s="129"/>
      <c r="CD258" s="129"/>
      <c r="CE258" s="129"/>
      <c r="CF258" s="129"/>
      <c r="CG258" s="129"/>
      <c r="CH258" s="129"/>
      <c r="CI258" s="129"/>
      <c r="CJ258" s="129"/>
      <c r="CK258" s="129"/>
      <c r="CL258" s="129"/>
      <c r="CM258" s="129"/>
      <c r="CN258" s="129"/>
      <c r="CO258" s="129"/>
      <c r="CP258" s="129"/>
      <c r="CQ258" s="129"/>
      <c r="CR258" s="129"/>
      <c r="CS258" s="129"/>
      <c r="CT258" s="129"/>
      <c r="CU258" s="129"/>
      <c r="CV258" s="129"/>
      <c r="CW258" s="129"/>
      <c r="CX258" s="129"/>
      <c r="CY258" s="129"/>
      <c r="CZ258" s="129"/>
      <c r="DA258" s="129"/>
      <c r="DB258" s="129"/>
      <c r="DC258" s="129"/>
      <c r="DD258" s="129"/>
      <c r="DE258" s="129"/>
      <c r="DF258" s="129"/>
      <c r="DG258" s="129"/>
      <c r="DH258" s="129"/>
      <c r="DI258" s="129"/>
      <c r="DJ258" s="129"/>
      <c r="DK258" s="129"/>
      <c r="DL258" s="129"/>
      <c r="DM258" s="129"/>
      <c r="DN258" s="129"/>
      <c r="DO258" s="129"/>
      <c r="DP258" s="129"/>
      <c r="DQ258" s="129"/>
      <c r="DR258" s="129"/>
      <c r="DS258" s="129"/>
      <c r="DT258" s="129"/>
      <c r="DU258" s="129"/>
      <c r="DV258" s="129"/>
      <c r="DW258" s="129"/>
      <c r="DX258" s="129"/>
      <c r="DY258" s="129"/>
      <c r="DZ258" s="129"/>
      <c r="EA258" s="129"/>
      <c r="EB258" s="129"/>
      <c r="EC258" s="129"/>
      <c r="ED258" s="129"/>
      <c r="EE258" s="129"/>
      <c r="EF258" s="129"/>
      <c r="EG258" s="129"/>
      <c r="EH258" s="129"/>
      <c r="EI258" s="129"/>
      <c r="EJ258" s="129"/>
      <c r="EK258" s="129"/>
      <c r="EL258" s="129"/>
      <c r="EM258" s="129"/>
      <c r="EN258" s="129"/>
      <c r="EO258" s="129"/>
      <c r="EP258" s="129"/>
      <c r="EQ258" s="129"/>
      <c r="ER258" s="129"/>
      <c r="ES258" s="129"/>
      <c r="ET258" s="129"/>
      <c r="EU258" s="129"/>
      <c r="EV258" s="129"/>
      <c r="EW258" s="129"/>
      <c r="EX258" s="129"/>
      <c r="EY258" s="129"/>
      <c r="EZ258" s="129"/>
      <c r="FA258" s="129"/>
      <c r="FB258" s="129"/>
      <c r="FC258" s="129"/>
      <c r="FD258" s="129"/>
      <c r="FE258" s="129"/>
      <c r="FF258" s="129"/>
      <c r="FG258" s="129"/>
      <c r="FH258" s="129"/>
      <c r="FI258" s="129"/>
      <c r="FJ258" s="129"/>
      <c r="FK258" s="129"/>
      <c r="FL258" s="129"/>
      <c r="FM258" s="129"/>
      <c r="FN258" s="129"/>
      <c r="FO258" s="129"/>
      <c r="FP258" s="129"/>
      <c r="FQ258" s="129"/>
      <c r="FR258" s="129"/>
      <c r="FS258" s="129"/>
      <c r="FT258" s="129"/>
      <c r="FU258" s="129"/>
      <c r="FV258" s="129"/>
      <c r="FW258" s="129"/>
      <c r="FX258" s="129"/>
      <c r="FY258" s="129"/>
      <c r="FZ258" s="129"/>
      <c r="GA258" s="129"/>
      <c r="GB258" s="129"/>
      <c r="GC258" s="129"/>
      <c r="GD258" s="129"/>
      <c r="GE258" s="129"/>
      <c r="GF258" s="129"/>
      <c r="GG258" s="129"/>
      <c r="GH258" s="129"/>
      <c r="GI258" s="129"/>
      <c r="GJ258" s="129"/>
      <c r="GK258" s="129"/>
      <c r="GL258" s="129"/>
      <c r="GM258" s="129"/>
      <c r="GN258" s="129"/>
      <c r="GO258" s="129"/>
      <c r="GP258" s="129"/>
      <c r="GQ258" s="129"/>
      <c r="GR258" s="129"/>
      <c r="GS258" s="129"/>
      <c r="GT258" s="129"/>
      <c r="GU258" s="129"/>
      <c r="GV258" s="129"/>
      <c r="GW258" s="129"/>
      <c r="GX258" s="129"/>
      <c r="GY258" s="129"/>
      <c r="GZ258" s="129"/>
      <c r="HA258" s="129"/>
      <c r="HB258" s="129"/>
      <c r="HC258" s="129"/>
      <c r="HD258" s="129"/>
      <c r="HE258" s="129"/>
      <c r="HF258" s="129"/>
      <c r="HG258" s="129"/>
      <c r="HH258" s="129"/>
      <c r="HI258" s="129"/>
    </row>
    <row r="259" spans="1:217" x14ac:dyDescent="0.25">
      <c r="A259" s="120"/>
      <c r="B259" s="102">
        <f t="shared" ref="B259:B295" si="15">B258+1</f>
        <v>258</v>
      </c>
      <c r="C259" s="110">
        <v>41730</v>
      </c>
      <c r="D259" s="111">
        <v>0.67</v>
      </c>
      <c r="E259" s="112">
        <f t="shared" si="13"/>
        <v>1.0066999999999999</v>
      </c>
      <c r="F259" s="112">
        <f>ROUND(PRODUCT(E259:$E$356),6)</f>
        <v>1.5247930000000001</v>
      </c>
      <c r="G259" s="155"/>
      <c r="H259" s="114">
        <f t="shared" si="14"/>
        <v>0</v>
      </c>
      <c r="I259" s="121"/>
      <c r="J259" s="120"/>
      <c r="K259" s="62"/>
      <c r="L259" s="109"/>
      <c r="M259" s="129"/>
      <c r="N259" s="129"/>
      <c r="O259" s="129"/>
      <c r="P259" s="129"/>
      <c r="Q259" s="129"/>
      <c r="R259" s="129"/>
      <c r="S259" s="129"/>
      <c r="T259" s="129"/>
      <c r="U259" s="129"/>
      <c r="V259" s="129"/>
      <c r="W259" s="129"/>
      <c r="X259" s="129"/>
      <c r="Y259" s="129"/>
      <c r="Z259" s="129"/>
      <c r="AA259" s="129"/>
      <c r="AB259" s="129"/>
      <c r="AC259" s="129"/>
      <c r="AD259" s="129"/>
      <c r="AE259" s="129"/>
      <c r="AF259" s="129"/>
      <c r="AG259" s="129"/>
      <c r="AH259" s="129"/>
      <c r="AI259" s="129"/>
      <c r="AJ259" s="129"/>
      <c r="AK259" s="129"/>
      <c r="AL259" s="129"/>
      <c r="AM259" s="129"/>
      <c r="AN259" s="129"/>
      <c r="AO259" s="129"/>
      <c r="AP259" s="129"/>
      <c r="AQ259" s="129"/>
      <c r="AR259" s="129"/>
      <c r="AS259" s="129"/>
      <c r="AT259" s="129"/>
      <c r="AU259" s="129"/>
      <c r="AV259" s="129"/>
      <c r="AW259" s="129"/>
      <c r="AX259" s="129"/>
      <c r="AY259" s="129"/>
      <c r="AZ259" s="129"/>
      <c r="BA259" s="129"/>
      <c r="BB259" s="129"/>
      <c r="BC259" s="129"/>
      <c r="BD259" s="129"/>
      <c r="BE259" s="129"/>
      <c r="BF259" s="129"/>
      <c r="BG259" s="129"/>
      <c r="BH259" s="129"/>
      <c r="BI259" s="129"/>
      <c r="BJ259" s="129"/>
      <c r="BK259" s="129"/>
      <c r="BL259" s="129"/>
      <c r="BM259" s="129"/>
      <c r="BN259" s="129"/>
      <c r="BO259" s="129"/>
      <c r="BP259" s="129"/>
      <c r="BQ259" s="129"/>
      <c r="BR259" s="129"/>
      <c r="BS259" s="129"/>
      <c r="BT259" s="129"/>
      <c r="BU259" s="129"/>
      <c r="BV259" s="129"/>
      <c r="BW259" s="129"/>
      <c r="BX259" s="129"/>
      <c r="BY259" s="129"/>
      <c r="BZ259" s="129"/>
      <c r="CA259" s="129"/>
      <c r="CB259" s="129"/>
      <c r="CC259" s="129"/>
      <c r="CD259" s="129"/>
      <c r="CE259" s="129"/>
      <c r="CF259" s="129"/>
      <c r="CG259" s="129"/>
      <c r="CH259" s="129"/>
      <c r="CI259" s="129"/>
      <c r="CJ259" s="129"/>
      <c r="CK259" s="129"/>
      <c r="CL259" s="129"/>
      <c r="CM259" s="129"/>
      <c r="CN259" s="129"/>
      <c r="CO259" s="129"/>
      <c r="CP259" s="129"/>
      <c r="CQ259" s="129"/>
      <c r="CR259" s="129"/>
      <c r="CS259" s="129"/>
      <c r="CT259" s="129"/>
      <c r="CU259" s="129"/>
      <c r="CV259" s="129"/>
      <c r="CW259" s="129"/>
      <c r="CX259" s="129"/>
      <c r="CY259" s="129"/>
      <c r="CZ259" s="129"/>
      <c r="DA259" s="129"/>
      <c r="DB259" s="129"/>
      <c r="DC259" s="129"/>
      <c r="DD259" s="129"/>
      <c r="DE259" s="129"/>
      <c r="DF259" s="129"/>
      <c r="DG259" s="129"/>
      <c r="DH259" s="129"/>
      <c r="DI259" s="129"/>
      <c r="DJ259" s="129"/>
      <c r="DK259" s="129"/>
      <c r="DL259" s="129"/>
      <c r="DM259" s="129"/>
      <c r="DN259" s="129"/>
      <c r="DO259" s="129"/>
      <c r="DP259" s="129"/>
      <c r="DQ259" s="129"/>
      <c r="DR259" s="129"/>
      <c r="DS259" s="129"/>
      <c r="DT259" s="129"/>
      <c r="DU259" s="129"/>
      <c r="DV259" s="129"/>
      <c r="DW259" s="129"/>
      <c r="DX259" s="129"/>
      <c r="DY259" s="129"/>
      <c r="DZ259" s="129"/>
      <c r="EA259" s="129"/>
      <c r="EB259" s="129"/>
      <c r="EC259" s="129"/>
      <c r="ED259" s="129"/>
      <c r="EE259" s="129"/>
      <c r="EF259" s="129"/>
      <c r="EG259" s="129"/>
      <c r="EH259" s="129"/>
      <c r="EI259" s="129"/>
      <c r="EJ259" s="129"/>
      <c r="EK259" s="129"/>
      <c r="EL259" s="129"/>
      <c r="EM259" s="129"/>
      <c r="EN259" s="129"/>
      <c r="EO259" s="129"/>
      <c r="EP259" s="129"/>
      <c r="EQ259" s="129"/>
      <c r="ER259" s="129"/>
      <c r="ES259" s="129"/>
      <c r="ET259" s="129"/>
      <c r="EU259" s="129"/>
      <c r="EV259" s="129"/>
      <c r="EW259" s="129"/>
      <c r="EX259" s="129"/>
      <c r="EY259" s="129"/>
      <c r="EZ259" s="129"/>
      <c r="FA259" s="129"/>
      <c r="FB259" s="129"/>
      <c r="FC259" s="129"/>
      <c r="FD259" s="129"/>
      <c r="FE259" s="129"/>
      <c r="FF259" s="129"/>
      <c r="FG259" s="129"/>
      <c r="FH259" s="129"/>
      <c r="FI259" s="129"/>
      <c r="FJ259" s="129"/>
      <c r="FK259" s="129"/>
      <c r="FL259" s="129"/>
      <c r="FM259" s="129"/>
      <c r="FN259" s="129"/>
      <c r="FO259" s="129"/>
      <c r="FP259" s="129"/>
      <c r="FQ259" s="129"/>
      <c r="FR259" s="129"/>
      <c r="FS259" s="129"/>
      <c r="FT259" s="129"/>
      <c r="FU259" s="129"/>
      <c r="FV259" s="129"/>
      <c r="FW259" s="129"/>
      <c r="FX259" s="129"/>
      <c r="FY259" s="129"/>
      <c r="FZ259" s="129"/>
      <c r="GA259" s="129"/>
      <c r="GB259" s="129"/>
      <c r="GC259" s="129"/>
      <c r="GD259" s="129"/>
      <c r="GE259" s="129"/>
      <c r="GF259" s="129"/>
      <c r="GG259" s="129"/>
      <c r="GH259" s="129"/>
      <c r="GI259" s="129"/>
      <c r="GJ259" s="129"/>
      <c r="GK259" s="129"/>
      <c r="GL259" s="129"/>
      <c r="GM259" s="129"/>
      <c r="GN259" s="129"/>
      <c r="GO259" s="129"/>
      <c r="GP259" s="129"/>
      <c r="GQ259" s="129"/>
      <c r="GR259" s="129"/>
      <c r="GS259" s="129"/>
      <c r="GT259" s="129"/>
      <c r="GU259" s="129"/>
      <c r="GV259" s="129"/>
      <c r="GW259" s="129"/>
      <c r="GX259" s="129"/>
      <c r="GY259" s="129"/>
      <c r="GZ259" s="129"/>
      <c r="HA259" s="129"/>
      <c r="HB259" s="129"/>
      <c r="HC259" s="129"/>
      <c r="HD259" s="129"/>
      <c r="HE259" s="129"/>
      <c r="HF259" s="129"/>
      <c r="HG259" s="129"/>
      <c r="HH259" s="129"/>
      <c r="HI259" s="129"/>
    </row>
    <row r="260" spans="1:217" x14ac:dyDescent="0.25">
      <c r="A260" s="120"/>
      <c r="B260" s="102">
        <f t="shared" si="15"/>
        <v>259</v>
      </c>
      <c r="C260" s="110">
        <v>41760</v>
      </c>
      <c r="D260" s="111">
        <v>0.46</v>
      </c>
      <c r="E260" s="112">
        <f t="shared" si="13"/>
        <v>1.0045999999999999</v>
      </c>
      <c r="F260" s="112">
        <f>ROUND(PRODUCT(E260:$E$356),6)</f>
        <v>1.514645</v>
      </c>
      <c r="G260" s="155"/>
      <c r="H260" s="114">
        <f t="shared" si="14"/>
        <v>0</v>
      </c>
      <c r="I260" s="121"/>
      <c r="J260" s="120"/>
      <c r="K260" s="62"/>
      <c r="L260" s="109"/>
      <c r="M260" s="129"/>
      <c r="N260" s="129"/>
      <c r="O260" s="129"/>
      <c r="P260" s="129"/>
      <c r="Q260" s="129"/>
      <c r="R260" s="129"/>
      <c r="S260" s="129"/>
      <c r="T260" s="129"/>
      <c r="U260" s="129"/>
      <c r="V260" s="129"/>
      <c r="W260" s="129"/>
      <c r="X260" s="129"/>
      <c r="Y260" s="129"/>
      <c r="Z260" s="129"/>
      <c r="AA260" s="129"/>
      <c r="AB260" s="129"/>
      <c r="AC260" s="129"/>
      <c r="AD260" s="129"/>
      <c r="AE260" s="129"/>
      <c r="AF260" s="129"/>
      <c r="AG260" s="129"/>
      <c r="AH260" s="129"/>
      <c r="AI260" s="129"/>
      <c r="AJ260" s="129"/>
      <c r="AK260" s="129"/>
      <c r="AL260" s="129"/>
      <c r="AM260" s="129"/>
      <c r="AN260" s="129"/>
      <c r="AO260" s="129"/>
      <c r="AP260" s="129"/>
      <c r="AQ260" s="129"/>
      <c r="AR260" s="129"/>
      <c r="AS260" s="129"/>
      <c r="AT260" s="129"/>
      <c r="AU260" s="129"/>
      <c r="AV260" s="129"/>
      <c r="AW260" s="129"/>
      <c r="AX260" s="129"/>
      <c r="AY260" s="129"/>
      <c r="AZ260" s="129"/>
      <c r="BA260" s="129"/>
      <c r="BB260" s="129"/>
      <c r="BC260" s="129"/>
      <c r="BD260" s="129"/>
      <c r="BE260" s="129"/>
      <c r="BF260" s="129"/>
      <c r="BG260" s="129"/>
      <c r="BH260" s="129"/>
      <c r="BI260" s="129"/>
      <c r="BJ260" s="129"/>
      <c r="BK260" s="129"/>
      <c r="BL260" s="129"/>
      <c r="BM260" s="129"/>
      <c r="BN260" s="129"/>
      <c r="BO260" s="129"/>
      <c r="BP260" s="129"/>
      <c r="BQ260" s="129"/>
      <c r="BR260" s="129"/>
      <c r="BS260" s="129"/>
      <c r="BT260" s="129"/>
      <c r="BU260" s="129"/>
      <c r="BV260" s="129"/>
      <c r="BW260" s="129"/>
      <c r="BX260" s="129"/>
      <c r="BY260" s="129"/>
      <c r="BZ260" s="129"/>
      <c r="CA260" s="129"/>
      <c r="CB260" s="129"/>
      <c r="CC260" s="129"/>
      <c r="CD260" s="129"/>
      <c r="CE260" s="129"/>
      <c r="CF260" s="129"/>
      <c r="CG260" s="129"/>
      <c r="CH260" s="129"/>
      <c r="CI260" s="129"/>
      <c r="CJ260" s="129"/>
      <c r="CK260" s="129"/>
      <c r="CL260" s="129"/>
      <c r="CM260" s="129"/>
      <c r="CN260" s="129"/>
      <c r="CO260" s="129"/>
      <c r="CP260" s="129"/>
      <c r="CQ260" s="129"/>
      <c r="CR260" s="129"/>
      <c r="CS260" s="129"/>
      <c r="CT260" s="129"/>
      <c r="CU260" s="129"/>
      <c r="CV260" s="129"/>
      <c r="CW260" s="129"/>
      <c r="CX260" s="129"/>
      <c r="CY260" s="129"/>
      <c r="CZ260" s="129"/>
      <c r="DA260" s="129"/>
      <c r="DB260" s="129"/>
      <c r="DC260" s="129"/>
      <c r="DD260" s="129"/>
      <c r="DE260" s="129"/>
      <c r="DF260" s="129"/>
      <c r="DG260" s="129"/>
      <c r="DH260" s="129"/>
      <c r="DI260" s="129"/>
      <c r="DJ260" s="129"/>
      <c r="DK260" s="129"/>
      <c r="DL260" s="129"/>
      <c r="DM260" s="129"/>
      <c r="DN260" s="129"/>
      <c r="DO260" s="129"/>
      <c r="DP260" s="129"/>
      <c r="DQ260" s="129"/>
      <c r="DR260" s="129"/>
      <c r="DS260" s="129"/>
      <c r="DT260" s="129"/>
      <c r="DU260" s="129"/>
      <c r="DV260" s="129"/>
      <c r="DW260" s="129"/>
      <c r="DX260" s="129"/>
      <c r="DY260" s="129"/>
      <c r="DZ260" s="129"/>
      <c r="EA260" s="129"/>
      <c r="EB260" s="129"/>
      <c r="EC260" s="129"/>
      <c r="ED260" s="129"/>
      <c r="EE260" s="129"/>
      <c r="EF260" s="129"/>
      <c r="EG260" s="129"/>
      <c r="EH260" s="129"/>
      <c r="EI260" s="129"/>
      <c r="EJ260" s="129"/>
      <c r="EK260" s="129"/>
      <c r="EL260" s="129"/>
      <c r="EM260" s="129"/>
      <c r="EN260" s="129"/>
      <c r="EO260" s="129"/>
      <c r="EP260" s="129"/>
      <c r="EQ260" s="129"/>
      <c r="ER260" s="129"/>
      <c r="ES260" s="129"/>
      <c r="ET260" s="129"/>
      <c r="EU260" s="129"/>
      <c r="EV260" s="129"/>
      <c r="EW260" s="129"/>
      <c r="EX260" s="129"/>
      <c r="EY260" s="129"/>
      <c r="EZ260" s="129"/>
      <c r="FA260" s="129"/>
      <c r="FB260" s="129"/>
      <c r="FC260" s="129"/>
      <c r="FD260" s="129"/>
      <c r="FE260" s="129"/>
      <c r="FF260" s="129"/>
      <c r="FG260" s="129"/>
      <c r="FH260" s="129"/>
      <c r="FI260" s="129"/>
      <c r="FJ260" s="129"/>
      <c r="FK260" s="129"/>
      <c r="FL260" s="129"/>
      <c r="FM260" s="129"/>
      <c r="FN260" s="129"/>
      <c r="FO260" s="129"/>
      <c r="FP260" s="129"/>
      <c r="FQ260" s="129"/>
      <c r="FR260" s="129"/>
      <c r="FS260" s="129"/>
      <c r="FT260" s="129"/>
      <c r="FU260" s="129"/>
      <c r="FV260" s="129"/>
      <c r="FW260" s="129"/>
      <c r="FX260" s="129"/>
      <c r="FY260" s="129"/>
      <c r="FZ260" s="129"/>
      <c r="GA260" s="129"/>
      <c r="GB260" s="129"/>
      <c r="GC260" s="129"/>
      <c r="GD260" s="129"/>
      <c r="GE260" s="129"/>
      <c r="GF260" s="129"/>
      <c r="GG260" s="129"/>
      <c r="GH260" s="129"/>
      <c r="GI260" s="129"/>
      <c r="GJ260" s="129"/>
      <c r="GK260" s="129"/>
      <c r="GL260" s="129"/>
      <c r="GM260" s="129"/>
      <c r="GN260" s="129"/>
      <c r="GO260" s="129"/>
      <c r="GP260" s="129"/>
      <c r="GQ260" s="129"/>
      <c r="GR260" s="129"/>
      <c r="GS260" s="129"/>
      <c r="GT260" s="129"/>
      <c r="GU260" s="129"/>
      <c r="GV260" s="129"/>
      <c r="GW260" s="129"/>
      <c r="GX260" s="129"/>
      <c r="GY260" s="129"/>
      <c r="GZ260" s="129"/>
      <c r="HA260" s="129"/>
      <c r="HB260" s="129"/>
      <c r="HC260" s="129"/>
      <c r="HD260" s="129"/>
      <c r="HE260" s="129"/>
      <c r="HF260" s="129"/>
      <c r="HG260" s="129"/>
      <c r="HH260" s="129"/>
      <c r="HI260" s="129"/>
    </row>
    <row r="261" spans="1:217" x14ac:dyDescent="0.25">
      <c r="A261" s="120"/>
      <c r="B261" s="102">
        <f t="shared" si="15"/>
        <v>260</v>
      </c>
      <c r="C261" s="110">
        <v>41791</v>
      </c>
      <c r="D261" s="111">
        <v>0.4</v>
      </c>
      <c r="E261" s="112">
        <f t="shared" si="13"/>
        <v>1.004</v>
      </c>
      <c r="F261" s="112">
        <f>ROUND(PRODUCT(E261:$E$356),6)</f>
        <v>1.507709</v>
      </c>
      <c r="G261" s="155"/>
      <c r="H261" s="114">
        <f t="shared" si="14"/>
        <v>0</v>
      </c>
      <c r="I261" s="121"/>
      <c r="J261" s="120"/>
      <c r="K261" s="62"/>
      <c r="L261" s="109"/>
      <c r="M261" s="129"/>
      <c r="N261" s="129"/>
      <c r="O261" s="129"/>
      <c r="P261" s="129"/>
      <c r="Q261" s="129"/>
      <c r="R261" s="129"/>
      <c r="S261" s="129"/>
      <c r="T261" s="129"/>
      <c r="U261" s="129"/>
      <c r="V261" s="129"/>
      <c r="W261" s="129"/>
      <c r="X261" s="129"/>
      <c r="Y261" s="129"/>
      <c r="Z261" s="129"/>
      <c r="AA261" s="129"/>
      <c r="AB261" s="129"/>
      <c r="AC261" s="129"/>
      <c r="AD261" s="129"/>
      <c r="AE261" s="129"/>
      <c r="AF261" s="129"/>
      <c r="AG261" s="129"/>
      <c r="AH261" s="129"/>
      <c r="AI261" s="129"/>
      <c r="AJ261" s="129"/>
      <c r="AK261" s="129"/>
      <c r="AL261" s="129"/>
      <c r="AM261" s="129"/>
      <c r="AN261" s="129"/>
      <c r="AO261" s="129"/>
      <c r="AP261" s="129"/>
      <c r="AQ261" s="129"/>
      <c r="AR261" s="129"/>
      <c r="AS261" s="129"/>
      <c r="AT261" s="129"/>
      <c r="AU261" s="129"/>
      <c r="AV261" s="129"/>
      <c r="AW261" s="129"/>
      <c r="AX261" s="129"/>
      <c r="AY261" s="129"/>
      <c r="AZ261" s="129"/>
      <c r="BA261" s="129"/>
      <c r="BB261" s="129"/>
      <c r="BC261" s="129"/>
      <c r="BD261" s="129"/>
      <c r="BE261" s="129"/>
      <c r="BF261" s="129"/>
      <c r="BG261" s="129"/>
      <c r="BH261" s="129"/>
      <c r="BI261" s="129"/>
      <c r="BJ261" s="129"/>
      <c r="BK261" s="129"/>
      <c r="BL261" s="129"/>
      <c r="BM261" s="129"/>
      <c r="BN261" s="129"/>
      <c r="BO261" s="129"/>
      <c r="BP261" s="129"/>
      <c r="BQ261" s="129"/>
      <c r="BR261" s="129"/>
      <c r="BS261" s="129"/>
      <c r="BT261" s="129"/>
      <c r="BU261" s="129"/>
      <c r="BV261" s="129"/>
      <c r="BW261" s="129"/>
      <c r="BX261" s="129"/>
      <c r="BY261" s="129"/>
      <c r="BZ261" s="129"/>
      <c r="CA261" s="129"/>
      <c r="CB261" s="129"/>
      <c r="CC261" s="129"/>
      <c r="CD261" s="129"/>
      <c r="CE261" s="129"/>
      <c r="CF261" s="129"/>
      <c r="CG261" s="129"/>
      <c r="CH261" s="129"/>
      <c r="CI261" s="129"/>
      <c r="CJ261" s="129"/>
      <c r="CK261" s="129"/>
      <c r="CL261" s="129"/>
      <c r="CM261" s="129"/>
      <c r="CN261" s="129"/>
      <c r="CO261" s="129"/>
      <c r="CP261" s="129"/>
      <c r="CQ261" s="129"/>
      <c r="CR261" s="129"/>
      <c r="CS261" s="129"/>
      <c r="CT261" s="129"/>
      <c r="CU261" s="129"/>
      <c r="CV261" s="129"/>
      <c r="CW261" s="129"/>
      <c r="CX261" s="129"/>
      <c r="CY261" s="129"/>
      <c r="CZ261" s="129"/>
      <c r="DA261" s="129"/>
      <c r="DB261" s="129"/>
      <c r="DC261" s="129"/>
      <c r="DD261" s="129"/>
      <c r="DE261" s="129"/>
      <c r="DF261" s="129"/>
      <c r="DG261" s="129"/>
      <c r="DH261" s="129"/>
      <c r="DI261" s="129"/>
      <c r="DJ261" s="129"/>
      <c r="DK261" s="129"/>
      <c r="DL261" s="129"/>
      <c r="DM261" s="129"/>
      <c r="DN261" s="129"/>
      <c r="DO261" s="129"/>
      <c r="DP261" s="129"/>
      <c r="DQ261" s="129"/>
      <c r="DR261" s="129"/>
      <c r="DS261" s="129"/>
      <c r="DT261" s="129"/>
      <c r="DU261" s="129"/>
      <c r="DV261" s="129"/>
      <c r="DW261" s="129"/>
      <c r="DX261" s="129"/>
      <c r="DY261" s="129"/>
      <c r="DZ261" s="129"/>
      <c r="EA261" s="129"/>
      <c r="EB261" s="129"/>
      <c r="EC261" s="129"/>
      <c r="ED261" s="129"/>
      <c r="EE261" s="129"/>
      <c r="EF261" s="129"/>
      <c r="EG261" s="129"/>
      <c r="EH261" s="129"/>
      <c r="EI261" s="129"/>
      <c r="EJ261" s="129"/>
      <c r="EK261" s="129"/>
      <c r="EL261" s="129"/>
      <c r="EM261" s="129"/>
      <c r="EN261" s="129"/>
      <c r="EO261" s="129"/>
      <c r="EP261" s="129"/>
      <c r="EQ261" s="129"/>
      <c r="ER261" s="129"/>
      <c r="ES261" s="129"/>
      <c r="ET261" s="129"/>
      <c r="EU261" s="129"/>
      <c r="EV261" s="129"/>
      <c r="EW261" s="129"/>
      <c r="EX261" s="129"/>
      <c r="EY261" s="129"/>
      <c r="EZ261" s="129"/>
      <c r="FA261" s="129"/>
      <c r="FB261" s="129"/>
      <c r="FC261" s="129"/>
      <c r="FD261" s="129"/>
      <c r="FE261" s="129"/>
      <c r="FF261" s="129"/>
      <c r="FG261" s="129"/>
      <c r="FH261" s="129"/>
      <c r="FI261" s="129"/>
      <c r="FJ261" s="129"/>
      <c r="FK261" s="129"/>
      <c r="FL261" s="129"/>
      <c r="FM261" s="129"/>
      <c r="FN261" s="129"/>
      <c r="FO261" s="129"/>
      <c r="FP261" s="129"/>
      <c r="FQ261" s="129"/>
      <c r="FR261" s="129"/>
      <c r="FS261" s="129"/>
      <c r="FT261" s="129"/>
      <c r="FU261" s="129"/>
      <c r="FV261" s="129"/>
      <c r="FW261" s="129"/>
      <c r="FX261" s="129"/>
      <c r="FY261" s="129"/>
      <c r="FZ261" s="129"/>
      <c r="GA261" s="129"/>
      <c r="GB261" s="129"/>
      <c r="GC261" s="129"/>
      <c r="GD261" s="129"/>
      <c r="GE261" s="129"/>
      <c r="GF261" s="129"/>
      <c r="GG261" s="129"/>
      <c r="GH261" s="129"/>
      <c r="GI261" s="129"/>
      <c r="GJ261" s="129"/>
      <c r="GK261" s="129"/>
      <c r="GL261" s="129"/>
      <c r="GM261" s="129"/>
      <c r="GN261" s="129"/>
      <c r="GO261" s="129"/>
      <c r="GP261" s="129"/>
      <c r="GQ261" s="129"/>
      <c r="GR261" s="129"/>
      <c r="GS261" s="129"/>
      <c r="GT261" s="129"/>
      <c r="GU261" s="129"/>
      <c r="GV261" s="129"/>
      <c r="GW261" s="129"/>
      <c r="GX261" s="129"/>
      <c r="GY261" s="129"/>
      <c r="GZ261" s="129"/>
      <c r="HA261" s="129"/>
      <c r="HB261" s="129"/>
      <c r="HC261" s="129"/>
      <c r="HD261" s="129"/>
      <c r="HE261" s="129"/>
      <c r="HF261" s="129"/>
      <c r="HG261" s="129"/>
      <c r="HH261" s="129"/>
      <c r="HI261" s="129"/>
    </row>
    <row r="262" spans="1:217" x14ac:dyDescent="0.25">
      <c r="A262" s="120"/>
      <c r="B262" s="102">
        <f t="shared" si="15"/>
        <v>261</v>
      </c>
      <c r="C262" s="110">
        <v>41821</v>
      </c>
      <c r="D262" s="111">
        <v>0.01</v>
      </c>
      <c r="E262" s="112">
        <f t="shared" si="13"/>
        <v>1.0001</v>
      </c>
      <c r="F262" s="112">
        <f>ROUND(PRODUCT(E262:$E$356),6)</f>
        <v>1.5017020000000001</v>
      </c>
      <c r="G262" s="155"/>
      <c r="H262" s="114">
        <f t="shared" si="14"/>
        <v>0</v>
      </c>
      <c r="I262" s="121"/>
      <c r="J262" s="120"/>
      <c r="K262" s="62"/>
      <c r="L262" s="109"/>
      <c r="M262" s="129"/>
      <c r="N262" s="129"/>
      <c r="O262" s="129"/>
      <c r="P262" s="129"/>
      <c r="Q262" s="129"/>
      <c r="R262" s="129"/>
      <c r="S262" s="129"/>
      <c r="T262" s="129"/>
      <c r="U262" s="129"/>
      <c r="V262" s="129"/>
      <c r="W262" s="129"/>
      <c r="X262" s="129"/>
      <c r="Y262" s="129"/>
      <c r="Z262" s="129"/>
      <c r="AA262" s="129"/>
      <c r="AB262" s="129"/>
      <c r="AC262" s="129"/>
      <c r="AD262" s="129"/>
      <c r="AE262" s="129"/>
      <c r="AF262" s="129"/>
      <c r="AG262" s="129"/>
      <c r="AH262" s="129"/>
      <c r="AI262" s="129"/>
      <c r="AJ262" s="129"/>
      <c r="AK262" s="129"/>
      <c r="AL262" s="129"/>
      <c r="AM262" s="129"/>
      <c r="AN262" s="129"/>
      <c r="AO262" s="129"/>
      <c r="AP262" s="129"/>
      <c r="AQ262" s="129"/>
      <c r="AR262" s="129"/>
      <c r="AS262" s="129"/>
      <c r="AT262" s="129"/>
      <c r="AU262" s="129"/>
      <c r="AV262" s="129"/>
      <c r="AW262" s="129"/>
      <c r="AX262" s="129"/>
      <c r="AY262" s="129"/>
      <c r="AZ262" s="129"/>
      <c r="BA262" s="129"/>
      <c r="BB262" s="129"/>
      <c r="BC262" s="129"/>
      <c r="BD262" s="129"/>
      <c r="BE262" s="129"/>
      <c r="BF262" s="129"/>
      <c r="BG262" s="129"/>
      <c r="BH262" s="129"/>
      <c r="BI262" s="129"/>
      <c r="BJ262" s="129"/>
      <c r="BK262" s="129"/>
      <c r="BL262" s="129"/>
      <c r="BM262" s="129"/>
      <c r="BN262" s="129"/>
      <c r="BO262" s="129"/>
      <c r="BP262" s="129"/>
      <c r="BQ262" s="129"/>
      <c r="BR262" s="129"/>
      <c r="BS262" s="129"/>
      <c r="BT262" s="129"/>
      <c r="BU262" s="129"/>
      <c r="BV262" s="129"/>
      <c r="BW262" s="129"/>
      <c r="BX262" s="129"/>
      <c r="BY262" s="129"/>
      <c r="BZ262" s="129"/>
      <c r="CA262" s="129"/>
      <c r="CB262" s="129"/>
      <c r="CC262" s="129"/>
      <c r="CD262" s="129"/>
      <c r="CE262" s="129"/>
      <c r="CF262" s="129"/>
      <c r="CG262" s="129"/>
      <c r="CH262" s="129"/>
      <c r="CI262" s="129"/>
      <c r="CJ262" s="129"/>
      <c r="CK262" s="129"/>
      <c r="CL262" s="129"/>
      <c r="CM262" s="129"/>
      <c r="CN262" s="129"/>
      <c r="CO262" s="129"/>
      <c r="CP262" s="129"/>
      <c r="CQ262" s="129"/>
      <c r="CR262" s="129"/>
      <c r="CS262" s="129"/>
      <c r="CT262" s="129"/>
      <c r="CU262" s="129"/>
      <c r="CV262" s="129"/>
      <c r="CW262" s="129"/>
      <c r="CX262" s="129"/>
      <c r="CY262" s="129"/>
      <c r="CZ262" s="129"/>
      <c r="DA262" s="129"/>
      <c r="DB262" s="129"/>
      <c r="DC262" s="129"/>
      <c r="DD262" s="129"/>
      <c r="DE262" s="129"/>
      <c r="DF262" s="129"/>
      <c r="DG262" s="129"/>
      <c r="DH262" s="129"/>
      <c r="DI262" s="129"/>
      <c r="DJ262" s="129"/>
      <c r="DK262" s="129"/>
      <c r="DL262" s="129"/>
      <c r="DM262" s="129"/>
      <c r="DN262" s="129"/>
      <c r="DO262" s="129"/>
      <c r="DP262" s="129"/>
      <c r="DQ262" s="129"/>
      <c r="DR262" s="129"/>
      <c r="DS262" s="129"/>
      <c r="DT262" s="129"/>
      <c r="DU262" s="129"/>
      <c r="DV262" s="129"/>
      <c r="DW262" s="129"/>
      <c r="DX262" s="129"/>
      <c r="DY262" s="129"/>
      <c r="DZ262" s="129"/>
      <c r="EA262" s="129"/>
      <c r="EB262" s="129"/>
      <c r="EC262" s="129"/>
      <c r="ED262" s="129"/>
      <c r="EE262" s="129"/>
      <c r="EF262" s="129"/>
      <c r="EG262" s="129"/>
      <c r="EH262" s="129"/>
      <c r="EI262" s="129"/>
      <c r="EJ262" s="129"/>
      <c r="EK262" s="129"/>
      <c r="EL262" s="129"/>
      <c r="EM262" s="129"/>
      <c r="EN262" s="129"/>
      <c r="EO262" s="129"/>
      <c r="EP262" s="129"/>
      <c r="EQ262" s="129"/>
      <c r="ER262" s="129"/>
      <c r="ES262" s="129"/>
      <c r="ET262" s="129"/>
      <c r="EU262" s="129"/>
      <c r="EV262" s="129"/>
      <c r="EW262" s="129"/>
      <c r="EX262" s="129"/>
      <c r="EY262" s="129"/>
      <c r="EZ262" s="129"/>
      <c r="FA262" s="129"/>
      <c r="FB262" s="129"/>
      <c r="FC262" s="129"/>
      <c r="FD262" s="129"/>
      <c r="FE262" s="129"/>
      <c r="FF262" s="129"/>
      <c r="FG262" s="129"/>
      <c r="FH262" s="129"/>
      <c r="FI262" s="129"/>
      <c r="FJ262" s="129"/>
      <c r="FK262" s="129"/>
      <c r="FL262" s="129"/>
      <c r="FM262" s="129"/>
      <c r="FN262" s="129"/>
      <c r="FO262" s="129"/>
      <c r="FP262" s="129"/>
      <c r="FQ262" s="129"/>
      <c r="FR262" s="129"/>
      <c r="FS262" s="129"/>
      <c r="FT262" s="129"/>
      <c r="FU262" s="129"/>
      <c r="FV262" s="129"/>
      <c r="FW262" s="129"/>
      <c r="FX262" s="129"/>
      <c r="FY262" s="129"/>
      <c r="FZ262" s="129"/>
      <c r="GA262" s="129"/>
      <c r="GB262" s="129"/>
      <c r="GC262" s="129"/>
      <c r="GD262" s="129"/>
      <c r="GE262" s="129"/>
      <c r="GF262" s="129"/>
      <c r="GG262" s="129"/>
      <c r="GH262" s="129"/>
      <c r="GI262" s="129"/>
      <c r="GJ262" s="129"/>
      <c r="GK262" s="129"/>
      <c r="GL262" s="129"/>
      <c r="GM262" s="129"/>
      <c r="GN262" s="129"/>
      <c r="GO262" s="129"/>
      <c r="GP262" s="129"/>
      <c r="GQ262" s="129"/>
      <c r="GR262" s="129"/>
      <c r="GS262" s="129"/>
      <c r="GT262" s="129"/>
      <c r="GU262" s="129"/>
      <c r="GV262" s="129"/>
      <c r="GW262" s="129"/>
      <c r="GX262" s="129"/>
      <c r="GY262" s="129"/>
      <c r="GZ262" s="129"/>
      <c r="HA262" s="129"/>
      <c r="HB262" s="129"/>
      <c r="HC262" s="129"/>
      <c r="HD262" s="129"/>
      <c r="HE262" s="129"/>
      <c r="HF262" s="129"/>
      <c r="HG262" s="129"/>
      <c r="HH262" s="129"/>
      <c r="HI262" s="129"/>
    </row>
    <row r="263" spans="1:217" x14ac:dyDescent="0.25">
      <c r="A263" s="120"/>
      <c r="B263" s="102">
        <f t="shared" si="15"/>
        <v>262</v>
      </c>
      <c r="C263" s="110">
        <v>41852</v>
      </c>
      <c r="D263" s="111">
        <v>0.25</v>
      </c>
      <c r="E263" s="112">
        <f t="shared" si="13"/>
        <v>1.0024999999999999</v>
      </c>
      <c r="F263" s="112">
        <f>ROUND(PRODUCT(E263:$E$356),6)</f>
        <v>1.501552</v>
      </c>
      <c r="G263" s="155"/>
      <c r="H263" s="114">
        <f t="shared" si="14"/>
        <v>0</v>
      </c>
      <c r="I263" s="121"/>
      <c r="J263" s="120"/>
      <c r="K263" s="62"/>
      <c r="L263" s="109"/>
      <c r="M263" s="129"/>
      <c r="N263" s="129"/>
      <c r="O263" s="129"/>
      <c r="P263" s="129"/>
      <c r="Q263" s="129"/>
      <c r="R263" s="129"/>
      <c r="S263" s="129"/>
      <c r="T263" s="129"/>
      <c r="U263" s="129"/>
      <c r="V263" s="129"/>
      <c r="W263" s="129"/>
      <c r="X263" s="129"/>
      <c r="Y263" s="129"/>
      <c r="Z263" s="129"/>
      <c r="AA263" s="129"/>
      <c r="AB263" s="129"/>
      <c r="AC263" s="129"/>
      <c r="AD263" s="129"/>
      <c r="AE263" s="129"/>
      <c r="AF263" s="129"/>
      <c r="AG263" s="129"/>
      <c r="AH263" s="129"/>
      <c r="AI263" s="129"/>
      <c r="AJ263" s="129"/>
      <c r="AK263" s="129"/>
      <c r="AL263" s="129"/>
      <c r="AM263" s="129"/>
      <c r="AN263" s="129"/>
      <c r="AO263" s="129"/>
      <c r="AP263" s="129"/>
      <c r="AQ263" s="129"/>
      <c r="AR263" s="129"/>
      <c r="AS263" s="129"/>
      <c r="AT263" s="129"/>
      <c r="AU263" s="129"/>
      <c r="AV263" s="129"/>
      <c r="AW263" s="129"/>
      <c r="AX263" s="129"/>
      <c r="AY263" s="129"/>
      <c r="AZ263" s="129"/>
      <c r="BA263" s="129"/>
      <c r="BB263" s="129"/>
      <c r="BC263" s="129"/>
      <c r="BD263" s="129"/>
      <c r="BE263" s="129"/>
      <c r="BF263" s="129"/>
      <c r="BG263" s="129"/>
      <c r="BH263" s="129"/>
      <c r="BI263" s="129"/>
      <c r="BJ263" s="129"/>
      <c r="BK263" s="129"/>
      <c r="BL263" s="129"/>
      <c r="BM263" s="129"/>
      <c r="BN263" s="129"/>
      <c r="BO263" s="129"/>
      <c r="BP263" s="129"/>
      <c r="BQ263" s="129"/>
      <c r="BR263" s="129"/>
      <c r="BS263" s="129"/>
      <c r="BT263" s="129"/>
      <c r="BU263" s="129"/>
      <c r="BV263" s="129"/>
      <c r="BW263" s="129"/>
      <c r="BX263" s="129"/>
      <c r="BY263" s="129"/>
      <c r="BZ263" s="129"/>
      <c r="CA263" s="129"/>
      <c r="CB263" s="129"/>
      <c r="CC263" s="129"/>
      <c r="CD263" s="129"/>
      <c r="CE263" s="129"/>
      <c r="CF263" s="129"/>
      <c r="CG263" s="129"/>
      <c r="CH263" s="129"/>
      <c r="CI263" s="129"/>
      <c r="CJ263" s="129"/>
      <c r="CK263" s="129"/>
      <c r="CL263" s="129"/>
      <c r="CM263" s="129"/>
      <c r="CN263" s="129"/>
      <c r="CO263" s="129"/>
      <c r="CP263" s="129"/>
      <c r="CQ263" s="129"/>
      <c r="CR263" s="129"/>
      <c r="CS263" s="129"/>
      <c r="CT263" s="129"/>
      <c r="CU263" s="129"/>
      <c r="CV263" s="129"/>
      <c r="CW263" s="129"/>
      <c r="CX263" s="129"/>
      <c r="CY263" s="129"/>
      <c r="CZ263" s="129"/>
      <c r="DA263" s="129"/>
      <c r="DB263" s="129"/>
      <c r="DC263" s="129"/>
      <c r="DD263" s="129"/>
      <c r="DE263" s="129"/>
      <c r="DF263" s="129"/>
      <c r="DG263" s="129"/>
      <c r="DH263" s="129"/>
      <c r="DI263" s="129"/>
      <c r="DJ263" s="129"/>
      <c r="DK263" s="129"/>
      <c r="DL263" s="129"/>
      <c r="DM263" s="129"/>
      <c r="DN263" s="129"/>
      <c r="DO263" s="129"/>
      <c r="DP263" s="129"/>
      <c r="DQ263" s="129"/>
      <c r="DR263" s="129"/>
      <c r="DS263" s="129"/>
      <c r="DT263" s="129"/>
      <c r="DU263" s="129"/>
      <c r="DV263" s="129"/>
      <c r="DW263" s="129"/>
      <c r="DX263" s="129"/>
      <c r="DY263" s="129"/>
      <c r="DZ263" s="129"/>
      <c r="EA263" s="129"/>
      <c r="EB263" s="129"/>
      <c r="EC263" s="129"/>
      <c r="ED263" s="129"/>
      <c r="EE263" s="129"/>
      <c r="EF263" s="129"/>
      <c r="EG263" s="129"/>
      <c r="EH263" s="129"/>
      <c r="EI263" s="129"/>
      <c r="EJ263" s="129"/>
      <c r="EK263" s="129"/>
      <c r="EL263" s="129"/>
      <c r="EM263" s="129"/>
      <c r="EN263" s="129"/>
      <c r="EO263" s="129"/>
      <c r="EP263" s="129"/>
      <c r="EQ263" s="129"/>
      <c r="ER263" s="129"/>
      <c r="ES263" s="129"/>
      <c r="ET263" s="129"/>
      <c r="EU263" s="129"/>
      <c r="EV263" s="129"/>
      <c r="EW263" s="129"/>
      <c r="EX263" s="129"/>
      <c r="EY263" s="129"/>
      <c r="EZ263" s="129"/>
      <c r="FA263" s="129"/>
      <c r="FB263" s="129"/>
      <c r="FC263" s="129"/>
      <c r="FD263" s="129"/>
      <c r="FE263" s="129"/>
      <c r="FF263" s="129"/>
      <c r="FG263" s="129"/>
      <c r="FH263" s="129"/>
      <c r="FI263" s="129"/>
      <c r="FJ263" s="129"/>
      <c r="FK263" s="129"/>
      <c r="FL263" s="129"/>
      <c r="FM263" s="129"/>
      <c r="FN263" s="129"/>
      <c r="FO263" s="129"/>
      <c r="FP263" s="129"/>
      <c r="FQ263" s="129"/>
      <c r="FR263" s="129"/>
      <c r="FS263" s="129"/>
      <c r="FT263" s="129"/>
      <c r="FU263" s="129"/>
      <c r="FV263" s="129"/>
      <c r="FW263" s="129"/>
      <c r="FX263" s="129"/>
      <c r="FY263" s="129"/>
      <c r="FZ263" s="129"/>
      <c r="GA263" s="129"/>
      <c r="GB263" s="129"/>
      <c r="GC263" s="129"/>
      <c r="GD263" s="129"/>
      <c r="GE263" s="129"/>
      <c r="GF263" s="129"/>
      <c r="GG263" s="129"/>
      <c r="GH263" s="129"/>
      <c r="GI263" s="129"/>
      <c r="GJ263" s="129"/>
      <c r="GK263" s="129"/>
      <c r="GL263" s="129"/>
      <c r="GM263" s="129"/>
      <c r="GN263" s="129"/>
      <c r="GO263" s="129"/>
      <c r="GP263" s="129"/>
      <c r="GQ263" s="129"/>
      <c r="GR263" s="129"/>
      <c r="GS263" s="129"/>
      <c r="GT263" s="129"/>
      <c r="GU263" s="129"/>
      <c r="GV263" s="129"/>
      <c r="GW263" s="129"/>
      <c r="GX263" s="129"/>
      <c r="GY263" s="129"/>
      <c r="GZ263" s="129"/>
      <c r="HA263" s="129"/>
      <c r="HB263" s="129"/>
      <c r="HC263" s="129"/>
      <c r="HD263" s="129"/>
      <c r="HE263" s="129"/>
      <c r="HF263" s="129"/>
      <c r="HG263" s="129"/>
      <c r="HH263" s="129"/>
      <c r="HI263" s="129"/>
    </row>
    <row r="264" spans="1:217" x14ac:dyDescent="0.25">
      <c r="A264" s="120"/>
      <c r="B264" s="102">
        <f t="shared" si="15"/>
        <v>263</v>
      </c>
      <c r="C264" s="110">
        <v>41883</v>
      </c>
      <c r="D264" s="111">
        <v>0.56999999999999995</v>
      </c>
      <c r="E264" s="112">
        <f t="shared" si="13"/>
        <v>1.0057</v>
      </c>
      <c r="F264" s="112">
        <f>ROUND(PRODUCT(E264:$E$356),6)</f>
        <v>1.497808</v>
      </c>
      <c r="G264" s="155"/>
      <c r="H264" s="114">
        <f t="shared" si="14"/>
        <v>0</v>
      </c>
      <c r="I264" s="121"/>
      <c r="J264" s="120"/>
      <c r="K264" s="62"/>
      <c r="L264" s="109"/>
      <c r="M264" s="129"/>
      <c r="N264" s="129"/>
      <c r="O264" s="129"/>
      <c r="P264" s="129"/>
      <c r="Q264" s="129"/>
      <c r="R264" s="129"/>
      <c r="S264" s="129"/>
      <c r="T264" s="129"/>
      <c r="U264" s="129"/>
      <c r="V264" s="129"/>
      <c r="W264" s="129"/>
      <c r="X264" s="129"/>
      <c r="Y264" s="129"/>
      <c r="Z264" s="129"/>
      <c r="AA264" s="129"/>
      <c r="AB264" s="129"/>
      <c r="AC264" s="129"/>
      <c r="AD264" s="129"/>
      <c r="AE264" s="129"/>
      <c r="AF264" s="129"/>
      <c r="AG264" s="129"/>
      <c r="AH264" s="129"/>
      <c r="AI264" s="129"/>
      <c r="AJ264" s="129"/>
      <c r="AK264" s="129"/>
      <c r="AL264" s="129"/>
      <c r="AM264" s="129"/>
      <c r="AN264" s="129"/>
      <c r="AO264" s="129"/>
      <c r="AP264" s="129"/>
      <c r="AQ264" s="129"/>
      <c r="AR264" s="129"/>
      <c r="AS264" s="129"/>
      <c r="AT264" s="129"/>
      <c r="AU264" s="129"/>
      <c r="AV264" s="129"/>
      <c r="AW264" s="129"/>
      <c r="AX264" s="129"/>
      <c r="AY264" s="129"/>
      <c r="AZ264" s="129"/>
      <c r="BA264" s="129"/>
      <c r="BB264" s="129"/>
      <c r="BC264" s="129"/>
      <c r="BD264" s="129"/>
      <c r="BE264" s="129"/>
      <c r="BF264" s="129"/>
      <c r="BG264" s="129"/>
      <c r="BH264" s="129"/>
      <c r="BI264" s="129"/>
      <c r="BJ264" s="129"/>
      <c r="BK264" s="129"/>
      <c r="BL264" s="129"/>
      <c r="BM264" s="129"/>
      <c r="BN264" s="129"/>
      <c r="BO264" s="129"/>
      <c r="BP264" s="129"/>
      <c r="BQ264" s="129"/>
      <c r="BR264" s="129"/>
      <c r="BS264" s="129"/>
      <c r="BT264" s="129"/>
      <c r="BU264" s="129"/>
      <c r="BV264" s="129"/>
      <c r="BW264" s="129"/>
      <c r="BX264" s="129"/>
      <c r="BY264" s="129"/>
      <c r="BZ264" s="129"/>
      <c r="CA264" s="129"/>
      <c r="CB264" s="129"/>
      <c r="CC264" s="129"/>
      <c r="CD264" s="129"/>
      <c r="CE264" s="129"/>
      <c r="CF264" s="129"/>
      <c r="CG264" s="129"/>
      <c r="CH264" s="129"/>
      <c r="CI264" s="129"/>
      <c r="CJ264" s="129"/>
      <c r="CK264" s="129"/>
      <c r="CL264" s="129"/>
      <c r="CM264" s="129"/>
      <c r="CN264" s="129"/>
      <c r="CO264" s="129"/>
      <c r="CP264" s="129"/>
      <c r="CQ264" s="129"/>
      <c r="CR264" s="129"/>
      <c r="CS264" s="129"/>
      <c r="CT264" s="129"/>
      <c r="CU264" s="129"/>
      <c r="CV264" s="129"/>
      <c r="CW264" s="129"/>
      <c r="CX264" s="129"/>
      <c r="CY264" s="129"/>
      <c r="CZ264" s="129"/>
      <c r="DA264" s="129"/>
      <c r="DB264" s="129"/>
      <c r="DC264" s="129"/>
      <c r="DD264" s="129"/>
      <c r="DE264" s="129"/>
      <c r="DF264" s="129"/>
      <c r="DG264" s="129"/>
      <c r="DH264" s="129"/>
      <c r="DI264" s="129"/>
      <c r="DJ264" s="129"/>
      <c r="DK264" s="129"/>
      <c r="DL264" s="129"/>
      <c r="DM264" s="129"/>
      <c r="DN264" s="129"/>
      <c r="DO264" s="129"/>
      <c r="DP264" s="129"/>
      <c r="DQ264" s="129"/>
      <c r="DR264" s="129"/>
      <c r="DS264" s="129"/>
      <c r="DT264" s="129"/>
      <c r="DU264" s="129"/>
      <c r="DV264" s="129"/>
      <c r="DW264" s="129"/>
      <c r="DX264" s="129"/>
      <c r="DY264" s="129"/>
      <c r="DZ264" s="129"/>
      <c r="EA264" s="129"/>
      <c r="EB264" s="129"/>
      <c r="EC264" s="129"/>
      <c r="ED264" s="129"/>
      <c r="EE264" s="129"/>
      <c r="EF264" s="129"/>
      <c r="EG264" s="129"/>
      <c r="EH264" s="129"/>
      <c r="EI264" s="129"/>
      <c r="EJ264" s="129"/>
      <c r="EK264" s="129"/>
      <c r="EL264" s="129"/>
      <c r="EM264" s="129"/>
      <c r="EN264" s="129"/>
      <c r="EO264" s="129"/>
      <c r="EP264" s="129"/>
      <c r="EQ264" s="129"/>
      <c r="ER264" s="129"/>
      <c r="ES264" s="129"/>
      <c r="ET264" s="129"/>
      <c r="EU264" s="129"/>
      <c r="EV264" s="129"/>
      <c r="EW264" s="129"/>
      <c r="EX264" s="129"/>
      <c r="EY264" s="129"/>
      <c r="EZ264" s="129"/>
      <c r="FA264" s="129"/>
      <c r="FB264" s="129"/>
      <c r="FC264" s="129"/>
      <c r="FD264" s="129"/>
      <c r="FE264" s="129"/>
      <c r="FF264" s="129"/>
      <c r="FG264" s="129"/>
      <c r="FH264" s="129"/>
      <c r="FI264" s="129"/>
      <c r="FJ264" s="129"/>
      <c r="FK264" s="129"/>
      <c r="FL264" s="129"/>
      <c r="FM264" s="129"/>
      <c r="FN264" s="129"/>
      <c r="FO264" s="129"/>
      <c r="FP264" s="129"/>
      <c r="FQ264" s="129"/>
      <c r="FR264" s="129"/>
      <c r="FS264" s="129"/>
      <c r="FT264" s="129"/>
      <c r="FU264" s="129"/>
      <c r="FV264" s="129"/>
      <c r="FW264" s="129"/>
      <c r="FX264" s="129"/>
      <c r="FY264" s="129"/>
      <c r="FZ264" s="129"/>
      <c r="GA264" s="129"/>
      <c r="GB264" s="129"/>
      <c r="GC264" s="129"/>
      <c r="GD264" s="129"/>
      <c r="GE264" s="129"/>
      <c r="GF264" s="129"/>
      <c r="GG264" s="129"/>
      <c r="GH264" s="129"/>
      <c r="GI264" s="129"/>
      <c r="GJ264" s="129"/>
      <c r="GK264" s="129"/>
      <c r="GL264" s="129"/>
      <c r="GM264" s="129"/>
      <c r="GN264" s="129"/>
      <c r="GO264" s="129"/>
      <c r="GP264" s="129"/>
      <c r="GQ264" s="129"/>
      <c r="GR264" s="129"/>
      <c r="GS264" s="129"/>
      <c r="GT264" s="129"/>
      <c r="GU264" s="129"/>
      <c r="GV264" s="129"/>
      <c r="GW264" s="129"/>
      <c r="GX264" s="129"/>
      <c r="GY264" s="129"/>
      <c r="GZ264" s="129"/>
      <c r="HA264" s="129"/>
      <c r="HB264" s="129"/>
      <c r="HC264" s="129"/>
      <c r="HD264" s="129"/>
      <c r="HE264" s="129"/>
      <c r="HF264" s="129"/>
      <c r="HG264" s="129"/>
      <c r="HH264" s="129"/>
      <c r="HI264" s="129"/>
    </row>
    <row r="265" spans="1:217" x14ac:dyDescent="0.25">
      <c r="A265" s="120"/>
      <c r="B265" s="102">
        <f t="shared" si="15"/>
        <v>264</v>
      </c>
      <c r="C265" s="110">
        <v>41913</v>
      </c>
      <c r="D265" s="111">
        <v>0.42</v>
      </c>
      <c r="E265" s="112">
        <f t="shared" si="13"/>
        <v>1.0042</v>
      </c>
      <c r="F265" s="112">
        <f>ROUND(PRODUCT(E265:$E$356),6)</f>
        <v>1.4893190000000001</v>
      </c>
      <c r="G265" s="155"/>
      <c r="H265" s="114">
        <f t="shared" si="14"/>
        <v>0</v>
      </c>
      <c r="I265" s="121"/>
      <c r="J265" s="120"/>
      <c r="K265" s="62"/>
      <c r="L265" s="109"/>
      <c r="M265" s="129"/>
      <c r="N265" s="129"/>
      <c r="O265" s="129"/>
      <c r="P265" s="129"/>
      <c r="Q265" s="129"/>
      <c r="R265" s="129"/>
      <c r="S265" s="129"/>
      <c r="T265" s="129"/>
      <c r="U265" s="129"/>
      <c r="V265" s="129"/>
      <c r="W265" s="129"/>
      <c r="X265" s="129"/>
      <c r="Y265" s="129"/>
      <c r="Z265" s="129"/>
      <c r="AA265" s="129"/>
      <c r="AB265" s="129"/>
      <c r="AC265" s="129"/>
      <c r="AD265" s="129"/>
      <c r="AE265" s="129"/>
      <c r="AF265" s="129"/>
      <c r="AG265" s="129"/>
      <c r="AH265" s="129"/>
      <c r="AI265" s="129"/>
      <c r="AJ265" s="129"/>
      <c r="AK265" s="129"/>
      <c r="AL265" s="129"/>
      <c r="AM265" s="129"/>
      <c r="AN265" s="129"/>
      <c r="AO265" s="129"/>
      <c r="AP265" s="129"/>
      <c r="AQ265" s="129"/>
      <c r="AR265" s="129"/>
      <c r="AS265" s="129"/>
      <c r="AT265" s="129"/>
      <c r="AU265" s="129"/>
      <c r="AV265" s="129"/>
      <c r="AW265" s="129"/>
      <c r="AX265" s="129"/>
      <c r="AY265" s="129"/>
      <c r="AZ265" s="129"/>
      <c r="BA265" s="129"/>
      <c r="BB265" s="129"/>
      <c r="BC265" s="129"/>
      <c r="BD265" s="129"/>
      <c r="BE265" s="129"/>
      <c r="BF265" s="129"/>
      <c r="BG265" s="129"/>
      <c r="BH265" s="129"/>
      <c r="BI265" s="129"/>
      <c r="BJ265" s="129"/>
      <c r="BK265" s="129"/>
      <c r="BL265" s="129"/>
      <c r="BM265" s="129"/>
      <c r="BN265" s="129"/>
      <c r="BO265" s="129"/>
      <c r="BP265" s="129"/>
      <c r="BQ265" s="129"/>
      <c r="BR265" s="129"/>
      <c r="BS265" s="129"/>
      <c r="BT265" s="129"/>
      <c r="BU265" s="129"/>
      <c r="BV265" s="129"/>
      <c r="BW265" s="129"/>
      <c r="BX265" s="129"/>
      <c r="BY265" s="129"/>
      <c r="BZ265" s="129"/>
      <c r="CA265" s="129"/>
      <c r="CB265" s="129"/>
      <c r="CC265" s="129"/>
      <c r="CD265" s="129"/>
      <c r="CE265" s="129"/>
      <c r="CF265" s="129"/>
      <c r="CG265" s="129"/>
      <c r="CH265" s="129"/>
      <c r="CI265" s="129"/>
      <c r="CJ265" s="129"/>
      <c r="CK265" s="129"/>
      <c r="CL265" s="129"/>
      <c r="CM265" s="129"/>
      <c r="CN265" s="129"/>
      <c r="CO265" s="129"/>
      <c r="CP265" s="129"/>
      <c r="CQ265" s="129"/>
      <c r="CR265" s="129"/>
      <c r="CS265" s="129"/>
      <c r="CT265" s="129"/>
      <c r="CU265" s="129"/>
      <c r="CV265" s="129"/>
      <c r="CW265" s="129"/>
      <c r="CX265" s="129"/>
      <c r="CY265" s="129"/>
      <c r="CZ265" s="129"/>
      <c r="DA265" s="129"/>
      <c r="DB265" s="129"/>
      <c r="DC265" s="129"/>
      <c r="DD265" s="129"/>
      <c r="DE265" s="129"/>
      <c r="DF265" s="129"/>
      <c r="DG265" s="129"/>
      <c r="DH265" s="129"/>
      <c r="DI265" s="129"/>
      <c r="DJ265" s="129"/>
      <c r="DK265" s="129"/>
      <c r="DL265" s="129"/>
      <c r="DM265" s="129"/>
      <c r="DN265" s="129"/>
      <c r="DO265" s="129"/>
      <c r="DP265" s="129"/>
      <c r="DQ265" s="129"/>
      <c r="DR265" s="129"/>
      <c r="DS265" s="129"/>
      <c r="DT265" s="129"/>
      <c r="DU265" s="129"/>
      <c r="DV265" s="129"/>
      <c r="DW265" s="129"/>
      <c r="DX265" s="129"/>
      <c r="DY265" s="129"/>
      <c r="DZ265" s="129"/>
      <c r="EA265" s="129"/>
      <c r="EB265" s="129"/>
      <c r="EC265" s="129"/>
      <c r="ED265" s="129"/>
      <c r="EE265" s="129"/>
      <c r="EF265" s="129"/>
      <c r="EG265" s="129"/>
      <c r="EH265" s="129"/>
      <c r="EI265" s="129"/>
      <c r="EJ265" s="129"/>
      <c r="EK265" s="129"/>
      <c r="EL265" s="129"/>
      <c r="EM265" s="129"/>
      <c r="EN265" s="129"/>
      <c r="EO265" s="129"/>
      <c r="EP265" s="129"/>
      <c r="EQ265" s="129"/>
      <c r="ER265" s="129"/>
      <c r="ES265" s="129"/>
      <c r="ET265" s="129"/>
      <c r="EU265" s="129"/>
      <c r="EV265" s="129"/>
      <c r="EW265" s="129"/>
      <c r="EX265" s="129"/>
      <c r="EY265" s="129"/>
      <c r="EZ265" s="129"/>
      <c r="FA265" s="129"/>
      <c r="FB265" s="129"/>
      <c r="FC265" s="129"/>
      <c r="FD265" s="129"/>
      <c r="FE265" s="129"/>
      <c r="FF265" s="129"/>
      <c r="FG265" s="129"/>
      <c r="FH265" s="129"/>
      <c r="FI265" s="129"/>
      <c r="FJ265" s="129"/>
      <c r="FK265" s="129"/>
      <c r="FL265" s="129"/>
      <c r="FM265" s="129"/>
      <c r="FN265" s="129"/>
      <c r="FO265" s="129"/>
      <c r="FP265" s="129"/>
      <c r="FQ265" s="129"/>
      <c r="FR265" s="129"/>
      <c r="FS265" s="129"/>
      <c r="FT265" s="129"/>
      <c r="FU265" s="129"/>
      <c r="FV265" s="129"/>
      <c r="FW265" s="129"/>
      <c r="FX265" s="129"/>
      <c r="FY265" s="129"/>
      <c r="FZ265" s="129"/>
      <c r="GA265" s="129"/>
      <c r="GB265" s="129"/>
      <c r="GC265" s="129"/>
      <c r="GD265" s="129"/>
      <c r="GE265" s="129"/>
      <c r="GF265" s="129"/>
      <c r="GG265" s="129"/>
      <c r="GH265" s="129"/>
      <c r="GI265" s="129"/>
      <c r="GJ265" s="129"/>
      <c r="GK265" s="129"/>
      <c r="GL265" s="129"/>
      <c r="GM265" s="129"/>
      <c r="GN265" s="129"/>
      <c r="GO265" s="129"/>
      <c r="GP265" s="129"/>
      <c r="GQ265" s="129"/>
      <c r="GR265" s="129"/>
      <c r="GS265" s="129"/>
      <c r="GT265" s="129"/>
      <c r="GU265" s="129"/>
      <c r="GV265" s="129"/>
      <c r="GW265" s="129"/>
      <c r="GX265" s="129"/>
      <c r="GY265" s="129"/>
      <c r="GZ265" s="129"/>
      <c r="HA265" s="129"/>
      <c r="HB265" s="129"/>
      <c r="HC265" s="129"/>
      <c r="HD265" s="129"/>
      <c r="HE265" s="129"/>
      <c r="HF265" s="129"/>
      <c r="HG265" s="129"/>
      <c r="HH265" s="129"/>
      <c r="HI265" s="129"/>
    </row>
    <row r="266" spans="1:217" x14ac:dyDescent="0.25">
      <c r="A266" s="120"/>
      <c r="B266" s="102">
        <f t="shared" si="15"/>
        <v>265</v>
      </c>
      <c r="C266" s="110">
        <v>41944</v>
      </c>
      <c r="D266" s="111">
        <v>0.51</v>
      </c>
      <c r="E266" s="112">
        <f t="shared" si="13"/>
        <v>1.0051000000000001</v>
      </c>
      <c r="F266" s="112">
        <f>ROUND(PRODUCT(E266:$E$356),6)</f>
        <v>1.48309</v>
      </c>
      <c r="G266" s="155"/>
      <c r="H266" s="114">
        <f t="shared" si="14"/>
        <v>0</v>
      </c>
      <c r="I266" s="121"/>
      <c r="J266" s="120"/>
      <c r="K266" s="62"/>
      <c r="L266" s="109"/>
      <c r="M266" s="129"/>
      <c r="N266" s="129"/>
      <c r="O266" s="129"/>
      <c r="P266" s="129"/>
      <c r="Q266" s="129"/>
      <c r="R266" s="129"/>
      <c r="S266" s="129"/>
      <c r="T266" s="129"/>
      <c r="U266" s="129"/>
      <c r="V266" s="129"/>
      <c r="W266" s="129"/>
      <c r="X266" s="129"/>
      <c r="Y266" s="129"/>
      <c r="Z266" s="129"/>
      <c r="AA266" s="129"/>
      <c r="AB266" s="129"/>
      <c r="AC266" s="129"/>
      <c r="AD266" s="129"/>
      <c r="AE266" s="129"/>
      <c r="AF266" s="129"/>
      <c r="AG266" s="129"/>
      <c r="AH266" s="129"/>
      <c r="AI266" s="129"/>
      <c r="AJ266" s="129"/>
      <c r="AK266" s="129"/>
      <c r="AL266" s="129"/>
      <c r="AM266" s="129"/>
      <c r="AN266" s="129"/>
      <c r="AO266" s="129"/>
      <c r="AP266" s="129"/>
      <c r="AQ266" s="129"/>
      <c r="AR266" s="129"/>
      <c r="AS266" s="129"/>
      <c r="AT266" s="129"/>
      <c r="AU266" s="129"/>
      <c r="AV266" s="129"/>
      <c r="AW266" s="129"/>
      <c r="AX266" s="129"/>
      <c r="AY266" s="129"/>
      <c r="AZ266" s="129"/>
      <c r="BA266" s="129"/>
      <c r="BB266" s="129"/>
      <c r="BC266" s="129"/>
      <c r="BD266" s="129"/>
      <c r="BE266" s="129"/>
      <c r="BF266" s="129"/>
      <c r="BG266" s="129"/>
      <c r="BH266" s="129"/>
      <c r="BI266" s="129"/>
      <c r="BJ266" s="129"/>
      <c r="BK266" s="129"/>
      <c r="BL266" s="129"/>
      <c r="BM266" s="129"/>
      <c r="BN266" s="129"/>
      <c r="BO266" s="129"/>
      <c r="BP266" s="129"/>
      <c r="BQ266" s="129"/>
      <c r="BR266" s="129"/>
      <c r="BS266" s="129"/>
      <c r="BT266" s="129"/>
      <c r="BU266" s="129"/>
      <c r="BV266" s="129"/>
      <c r="BW266" s="129"/>
      <c r="BX266" s="129"/>
      <c r="BY266" s="129"/>
      <c r="BZ266" s="129"/>
      <c r="CA266" s="129"/>
      <c r="CB266" s="129"/>
      <c r="CC266" s="129"/>
      <c r="CD266" s="129"/>
      <c r="CE266" s="129"/>
      <c r="CF266" s="129"/>
      <c r="CG266" s="129"/>
      <c r="CH266" s="129"/>
      <c r="CI266" s="129"/>
      <c r="CJ266" s="129"/>
      <c r="CK266" s="129"/>
      <c r="CL266" s="129"/>
      <c r="CM266" s="129"/>
      <c r="CN266" s="129"/>
      <c r="CO266" s="129"/>
      <c r="CP266" s="129"/>
      <c r="CQ266" s="129"/>
      <c r="CR266" s="129"/>
      <c r="CS266" s="129"/>
      <c r="CT266" s="129"/>
      <c r="CU266" s="129"/>
      <c r="CV266" s="129"/>
      <c r="CW266" s="129"/>
      <c r="CX266" s="129"/>
      <c r="CY266" s="129"/>
      <c r="CZ266" s="129"/>
      <c r="DA266" s="129"/>
      <c r="DB266" s="129"/>
      <c r="DC266" s="129"/>
      <c r="DD266" s="129"/>
      <c r="DE266" s="129"/>
      <c r="DF266" s="129"/>
      <c r="DG266" s="129"/>
      <c r="DH266" s="129"/>
      <c r="DI266" s="129"/>
      <c r="DJ266" s="129"/>
      <c r="DK266" s="129"/>
      <c r="DL266" s="129"/>
      <c r="DM266" s="129"/>
      <c r="DN266" s="129"/>
      <c r="DO266" s="129"/>
      <c r="DP266" s="129"/>
      <c r="DQ266" s="129"/>
      <c r="DR266" s="129"/>
      <c r="DS266" s="129"/>
      <c r="DT266" s="129"/>
      <c r="DU266" s="129"/>
      <c r="DV266" s="129"/>
      <c r="DW266" s="129"/>
      <c r="DX266" s="129"/>
      <c r="DY266" s="129"/>
      <c r="DZ266" s="129"/>
      <c r="EA266" s="129"/>
      <c r="EB266" s="129"/>
      <c r="EC266" s="129"/>
      <c r="ED266" s="129"/>
      <c r="EE266" s="129"/>
      <c r="EF266" s="129"/>
      <c r="EG266" s="129"/>
      <c r="EH266" s="129"/>
      <c r="EI266" s="129"/>
      <c r="EJ266" s="129"/>
      <c r="EK266" s="129"/>
      <c r="EL266" s="129"/>
      <c r="EM266" s="129"/>
      <c r="EN266" s="129"/>
      <c r="EO266" s="129"/>
      <c r="EP266" s="129"/>
      <c r="EQ266" s="129"/>
      <c r="ER266" s="129"/>
      <c r="ES266" s="129"/>
      <c r="ET266" s="129"/>
      <c r="EU266" s="129"/>
      <c r="EV266" s="129"/>
      <c r="EW266" s="129"/>
      <c r="EX266" s="129"/>
      <c r="EY266" s="129"/>
      <c r="EZ266" s="129"/>
      <c r="FA266" s="129"/>
      <c r="FB266" s="129"/>
      <c r="FC266" s="129"/>
      <c r="FD266" s="129"/>
      <c r="FE266" s="129"/>
      <c r="FF266" s="129"/>
      <c r="FG266" s="129"/>
      <c r="FH266" s="129"/>
      <c r="FI266" s="129"/>
      <c r="FJ266" s="129"/>
      <c r="FK266" s="129"/>
      <c r="FL266" s="129"/>
      <c r="FM266" s="129"/>
      <c r="FN266" s="129"/>
      <c r="FO266" s="129"/>
      <c r="FP266" s="129"/>
      <c r="FQ266" s="129"/>
      <c r="FR266" s="129"/>
      <c r="FS266" s="129"/>
      <c r="FT266" s="129"/>
      <c r="FU266" s="129"/>
      <c r="FV266" s="129"/>
      <c r="FW266" s="129"/>
      <c r="FX266" s="129"/>
      <c r="FY266" s="129"/>
      <c r="FZ266" s="129"/>
      <c r="GA266" s="129"/>
      <c r="GB266" s="129"/>
      <c r="GC266" s="129"/>
      <c r="GD266" s="129"/>
      <c r="GE266" s="129"/>
      <c r="GF266" s="129"/>
      <c r="GG266" s="129"/>
      <c r="GH266" s="129"/>
      <c r="GI266" s="129"/>
      <c r="GJ266" s="129"/>
      <c r="GK266" s="129"/>
      <c r="GL266" s="129"/>
      <c r="GM266" s="129"/>
      <c r="GN266" s="129"/>
      <c r="GO266" s="129"/>
      <c r="GP266" s="129"/>
      <c r="GQ266" s="129"/>
      <c r="GR266" s="129"/>
      <c r="GS266" s="129"/>
      <c r="GT266" s="129"/>
      <c r="GU266" s="129"/>
      <c r="GV266" s="129"/>
      <c r="GW266" s="129"/>
      <c r="GX266" s="129"/>
      <c r="GY266" s="129"/>
      <c r="GZ266" s="129"/>
      <c r="HA266" s="129"/>
      <c r="HB266" s="129"/>
      <c r="HC266" s="129"/>
      <c r="HD266" s="129"/>
      <c r="HE266" s="129"/>
      <c r="HF266" s="129"/>
      <c r="HG266" s="129"/>
      <c r="HH266" s="129"/>
      <c r="HI266" s="129"/>
    </row>
    <row r="267" spans="1:217" s="127" customFormat="1" x14ac:dyDescent="0.25">
      <c r="A267" s="124"/>
      <c r="B267" s="103">
        <f t="shared" si="15"/>
        <v>266</v>
      </c>
      <c r="C267" s="115" t="s">
        <v>3</v>
      </c>
      <c r="D267" s="116">
        <f>D268</f>
        <v>0.78</v>
      </c>
      <c r="E267" s="117" t="s">
        <v>1</v>
      </c>
      <c r="F267" s="118">
        <f>ROUND(PRODUCT(E267:$E$356),6)</f>
        <v>1.4755640000000001</v>
      </c>
      <c r="G267" s="155"/>
      <c r="H267" s="119">
        <f t="shared" si="14"/>
        <v>0</v>
      </c>
      <c r="I267" s="125"/>
      <c r="J267" s="120"/>
      <c r="K267" s="62"/>
      <c r="L267" s="109"/>
      <c r="M267" s="126"/>
      <c r="N267" s="126"/>
      <c r="O267" s="126"/>
      <c r="P267" s="126"/>
      <c r="Q267" s="126"/>
      <c r="R267" s="126"/>
      <c r="S267" s="126"/>
      <c r="T267" s="126"/>
      <c r="U267" s="126"/>
      <c r="V267" s="126"/>
      <c r="W267" s="126"/>
      <c r="X267" s="126"/>
      <c r="Y267" s="126"/>
      <c r="Z267" s="126"/>
      <c r="AA267" s="126"/>
      <c r="AB267" s="126"/>
      <c r="AC267" s="126"/>
      <c r="AD267" s="126"/>
      <c r="AE267" s="126"/>
      <c r="AF267" s="126"/>
      <c r="AG267" s="126"/>
      <c r="AH267" s="126"/>
      <c r="AI267" s="126"/>
      <c r="AJ267" s="126"/>
      <c r="AK267" s="126"/>
      <c r="AL267" s="126"/>
      <c r="AM267" s="126"/>
      <c r="AN267" s="126"/>
      <c r="AO267" s="126"/>
      <c r="AP267" s="126"/>
      <c r="AQ267" s="126"/>
      <c r="AR267" s="126"/>
      <c r="AS267" s="126"/>
      <c r="AT267" s="126"/>
      <c r="AU267" s="126"/>
      <c r="AV267" s="126"/>
      <c r="AW267" s="126"/>
      <c r="AX267" s="126"/>
      <c r="AY267" s="126"/>
      <c r="AZ267" s="126"/>
      <c r="BA267" s="126"/>
      <c r="BB267" s="126"/>
      <c r="BC267" s="126"/>
      <c r="BD267" s="126"/>
      <c r="BE267" s="126"/>
      <c r="BF267" s="126"/>
      <c r="BG267" s="126"/>
      <c r="BH267" s="126"/>
      <c r="BI267" s="126"/>
      <c r="BJ267" s="126"/>
      <c r="BK267" s="126"/>
      <c r="BL267" s="126"/>
      <c r="BM267" s="126"/>
      <c r="BN267" s="126"/>
      <c r="BO267" s="126"/>
      <c r="BP267" s="126"/>
      <c r="BQ267" s="126"/>
      <c r="BR267" s="126"/>
      <c r="BS267" s="126"/>
      <c r="BT267" s="126"/>
      <c r="BU267" s="126"/>
      <c r="BV267" s="126"/>
      <c r="BW267" s="126"/>
      <c r="BX267" s="126"/>
      <c r="BY267" s="126"/>
      <c r="BZ267" s="126"/>
      <c r="CA267" s="126"/>
      <c r="CB267" s="126"/>
      <c r="CC267" s="126"/>
      <c r="CD267" s="126"/>
      <c r="CE267" s="126"/>
      <c r="CF267" s="126"/>
      <c r="CG267" s="126"/>
      <c r="CH267" s="126"/>
      <c r="CI267" s="126"/>
      <c r="CJ267" s="126"/>
      <c r="CK267" s="126"/>
      <c r="CL267" s="126"/>
      <c r="CM267" s="126"/>
      <c r="CN267" s="126"/>
      <c r="CO267" s="126"/>
      <c r="CP267" s="126"/>
      <c r="CQ267" s="126"/>
      <c r="CR267" s="126"/>
      <c r="CS267" s="126"/>
      <c r="CT267" s="126"/>
      <c r="CU267" s="126"/>
      <c r="CV267" s="126"/>
      <c r="CW267" s="126"/>
      <c r="CX267" s="126"/>
      <c r="CY267" s="126"/>
      <c r="CZ267" s="126"/>
      <c r="DA267" s="126"/>
      <c r="DB267" s="126"/>
      <c r="DC267" s="126"/>
      <c r="DD267" s="126"/>
      <c r="DE267" s="126"/>
      <c r="DF267" s="126"/>
      <c r="DG267" s="126"/>
      <c r="DH267" s="126"/>
      <c r="DI267" s="126"/>
      <c r="DJ267" s="126"/>
      <c r="DK267" s="126"/>
      <c r="DL267" s="126"/>
      <c r="DM267" s="126"/>
      <c r="DN267" s="126"/>
      <c r="DO267" s="126"/>
      <c r="DP267" s="126"/>
      <c r="DQ267" s="126"/>
      <c r="DR267" s="126"/>
      <c r="DS267" s="126"/>
      <c r="DT267" s="126"/>
      <c r="DU267" s="126"/>
      <c r="DV267" s="126"/>
      <c r="DW267" s="126"/>
      <c r="DX267" s="126"/>
      <c r="DY267" s="126"/>
      <c r="DZ267" s="126"/>
      <c r="EA267" s="126"/>
      <c r="EB267" s="126"/>
      <c r="EC267" s="126"/>
      <c r="ED267" s="126"/>
      <c r="EE267" s="126"/>
      <c r="EF267" s="126"/>
      <c r="EG267" s="126"/>
      <c r="EH267" s="126"/>
      <c r="EI267" s="126"/>
      <c r="EJ267" s="126"/>
      <c r="EK267" s="126"/>
      <c r="EL267" s="126"/>
      <c r="EM267" s="126"/>
      <c r="EN267" s="126"/>
      <c r="EO267" s="126"/>
      <c r="EP267" s="126"/>
      <c r="EQ267" s="126"/>
      <c r="ER267" s="126"/>
      <c r="ES267" s="126"/>
      <c r="ET267" s="126"/>
      <c r="EU267" s="126"/>
      <c r="EV267" s="126"/>
      <c r="EW267" s="126"/>
      <c r="EX267" s="126"/>
      <c r="EY267" s="126"/>
      <c r="EZ267" s="126"/>
      <c r="FA267" s="126"/>
      <c r="FB267" s="126"/>
      <c r="FC267" s="126"/>
      <c r="FD267" s="126"/>
      <c r="FE267" s="126"/>
      <c r="FF267" s="126"/>
      <c r="FG267" s="126"/>
      <c r="FH267" s="126"/>
      <c r="FI267" s="126"/>
      <c r="FJ267" s="126"/>
      <c r="FK267" s="126"/>
      <c r="FL267" s="126"/>
      <c r="FM267" s="126"/>
      <c r="FN267" s="126"/>
      <c r="FO267" s="126"/>
      <c r="FP267" s="126"/>
      <c r="FQ267" s="126"/>
      <c r="FR267" s="126"/>
      <c r="FS267" s="126"/>
      <c r="FT267" s="126"/>
      <c r="FU267" s="126"/>
      <c r="FV267" s="126"/>
      <c r="FW267" s="126"/>
      <c r="FX267" s="126"/>
      <c r="FY267" s="126"/>
      <c r="FZ267" s="126"/>
      <c r="GA267" s="126"/>
      <c r="GB267" s="126"/>
      <c r="GC267" s="126"/>
      <c r="GD267" s="126"/>
      <c r="GE267" s="126"/>
      <c r="GF267" s="126"/>
      <c r="GG267" s="126"/>
      <c r="GH267" s="126"/>
      <c r="GI267" s="126"/>
      <c r="GJ267" s="126"/>
      <c r="GK267" s="126"/>
      <c r="GL267" s="126"/>
      <c r="GM267" s="126"/>
      <c r="GN267" s="126"/>
      <c r="GO267" s="126"/>
      <c r="GP267" s="126"/>
      <c r="GQ267" s="126"/>
      <c r="GR267" s="126"/>
      <c r="GS267" s="126"/>
      <c r="GT267" s="126"/>
      <c r="GU267" s="126"/>
      <c r="GV267" s="126"/>
      <c r="GW267" s="126"/>
      <c r="GX267" s="126"/>
      <c r="GY267" s="126"/>
      <c r="GZ267" s="126"/>
      <c r="HA267" s="126"/>
      <c r="HB267" s="126"/>
      <c r="HC267" s="126"/>
      <c r="HD267" s="126"/>
      <c r="HE267" s="126"/>
      <c r="HF267" s="126"/>
      <c r="HG267" s="126"/>
      <c r="HH267" s="126"/>
      <c r="HI267" s="126"/>
    </row>
    <row r="268" spans="1:217" x14ac:dyDescent="0.25">
      <c r="A268" s="120"/>
      <c r="B268" s="102">
        <f t="shared" si="15"/>
        <v>267</v>
      </c>
      <c r="C268" s="110">
        <v>41974</v>
      </c>
      <c r="D268" s="111">
        <v>0.78</v>
      </c>
      <c r="E268" s="112">
        <f t="shared" si="13"/>
        <v>1.0078</v>
      </c>
      <c r="F268" s="112">
        <f>ROUND(PRODUCT(E268:$E$356),6)</f>
        <v>1.4755640000000001</v>
      </c>
      <c r="G268" s="155"/>
      <c r="H268" s="114">
        <f t="shared" si="14"/>
        <v>0</v>
      </c>
      <c r="I268" s="121"/>
      <c r="J268" s="120"/>
      <c r="K268" s="62"/>
      <c r="L268" s="109"/>
      <c r="M268" s="129"/>
      <c r="N268" s="129"/>
      <c r="O268" s="129"/>
      <c r="P268" s="129"/>
      <c r="Q268" s="129"/>
      <c r="R268" s="129"/>
      <c r="S268" s="129"/>
      <c r="T268" s="129"/>
      <c r="U268" s="129"/>
      <c r="V268" s="129"/>
      <c r="W268" s="129"/>
      <c r="X268" s="129"/>
      <c r="Y268" s="129"/>
      <c r="Z268" s="129"/>
      <c r="AA268" s="129"/>
      <c r="AB268" s="129"/>
      <c r="AC268" s="129"/>
      <c r="AD268" s="129"/>
      <c r="AE268" s="129"/>
      <c r="AF268" s="129"/>
      <c r="AG268" s="129"/>
      <c r="AH268" s="129"/>
      <c r="AI268" s="129"/>
      <c r="AJ268" s="129"/>
      <c r="AK268" s="129"/>
      <c r="AL268" s="129"/>
      <c r="AM268" s="129"/>
      <c r="AN268" s="129"/>
      <c r="AO268" s="129"/>
      <c r="AP268" s="129"/>
      <c r="AQ268" s="129"/>
      <c r="AR268" s="129"/>
      <c r="AS268" s="129"/>
      <c r="AT268" s="129"/>
      <c r="AU268" s="129"/>
      <c r="AV268" s="129"/>
      <c r="AW268" s="129"/>
      <c r="AX268" s="129"/>
      <c r="AY268" s="129"/>
      <c r="AZ268" s="129"/>
      <c r="BA268" s="129"/>
      <c r="BB268" s="129"/>
      <c r="BC268" s="129"/>
      <c r="BD268" s="129"/>
      <c r="BE268" s="129"/>
      <c r="BF268" s="129"/>
      <c r="BG268" s="129"/>
      <c r="BH268" s="129"/>
      <c r="BI268" s="129"/>
      <c r="BJ268" s="129"/>
      <c r="BK268" s="129"/>
      <c r="BL268" s="129"/>
      <c r="BM268" s="129"/>
      <c r="BN268" s="129"/>
      <c r="BO268" s="129"/>
      <c r="BP268" s="129"/>
      <c r="BQ268" s="129"/>
      <c r="BR268" s="129"/>
      <c r="BS268" s="129"/>
      <c r="BT268" s="129"/>
      <c r="BU268" s="129"/>
      <c r="BV268" s="129"/>
      <c r="BW268" s="129"/>
      <c r="BX268" s="129"/>
      <c r="BY268" s="129"/>
      <c r="BZ268" s="129"/>
      <c r="CA268" s="129"/>
      <c r="CB268" s="129"/>
      <c r="CC268" s="129"/>
      <c r="CD268" s="129"/>
      <c r="CE268" s="129"/>
      <c r="CF268" s="129"/>
      <c r="CG268" s="129"/>
      <c r="CH268" s="129"/>
      <c r="CI268" s="129"/>
      <c r="CJ268" s="129"/>
      <c r="CK268" s="129"/>
      <c r="CL268" s="129"/>
      <c r="CM268" s="129"/>
      <c r="CN268" s="129"/>
      <c r="CO268" s="129"/>
      <c r="CP268" s="129"/>
      <c r="CQ268" s="129"/>
      <c r="CR268" s="129"/>
      <c r="CS268" s="129"/>
      <c r="CT268" s="129"/>
      <c r="CU268" s="129"/>
      <c r="CV268" s="129"/>
      <c r="CW268" s="129"/>
      <c r="CX268" s="129"/>
      <c r="CY268" s="129"/>
      <c r="CZ268" s="129"/>
      <c r="DA268" s="129"/>
      <c r="DB268" s="129"/>
      <c r="DC268" s="129"/>
      <c r="DD268" s="129"/>
      <c r="DE268" s="129"/>
      <c r="DF268" s="129"/>
      <c r="DG268" s="129"/>
      <c r="DH268" s="129"/>
      <c r="DI268" s="129"/>
      <c r="DJ268" s="129"/>
      <c r="DK268" s="129"/>
      <c r="DL268" s="129"/>
      <c r="DM268" s="129"/>
      <c r="DN268" s="129"/>
      <c r="DO268" s="129"/>
      <c r="DP268" s="129"/>
      <c r="DQ268" s="129"/>
      <c r="DR268" s="129"/>
      <c r="DS268" s="129"/>
      <c r="DT268" s="129"/>
      <c r="DU268" s="129"/>
      <c r="DV268" s="129"/>
      <c r="DW268" s="129"/>
      <c r="DX268" s="129"/>
      <c r="DY268" s="129"/>
      <c r="DZ268" s="129"/>
      <c r="EA268" s="129"/>
      <c r="EB268" s="129"/>
      <c r="EC268" s="129"/>
      <c r="ED268" s="129"/>
      <c r="EE268" s="129"/>
      <c r="EF268" s="129"/>
      <c r="EG268" s="129"/>
      <c r="EH268" s="129"/>
      <c r="EI268" s="129"/>
      <c r="EJ268" s="129"/>
      <c r="EK268" s="129"/>
      <c r="EL268" s="129"/>
      <c r="EM268" s="129"/>
      <c r="EN268" s="129"/>
      <c r="EO268" s="129"/>
      <c r="EP268" s="129"/>
      <c r="EQ268" s="129"/>
      <c r="ER268" s="129"/>
      <c r="ES268" s="129"/>
      <c r="ET268" s="129"/>
      <c r="EU268" s="129"/>
      <c r="EV268" s="129"/>
      <c r="EW268" s="129"/>
      <c r="EX268" s="129"/>
      <c r="EY268" s="129"/>
      <c r="EZ268" s="129"/>
      <c r="FA268" s="129"/>
      <c r="FB268" s="129"/>
      <c r="FC268" s="129"/>
      <c r="FD268" s="129"/>
      <c r="FE268" s="129"/>
      <c r="FF268" s="129"/>
      <c r="FG268" s="129"/>
      <c r="FH268" s="129"/>
      <c r="FI268" s="129"/>
      <c r="FJ268" s="129"/>
      <c r="FK268" s="129"/>
      <c r="FL268" s="129"/>
      <c r="FM268" s="129"/>
      <c r="FN268" s="129"/>
      <c r="FO268" s="129"/>
      <c r="FP268" s="129"/>
      <c r="FQ268" s="129"/>
      <c r="FR268" s="129"/>
      <c r="FS268" s="129"/>
      <c r="FT268" s="129"/>
      <c r="FU268" s="129"/>
      <c r="FV268" s="129"/>
      <c r="FW268" s="129"/>
      <c r="FX268" s="129"/>
      <c r="FY268" s="129"/>
      <c r="FZ268" s="129"/>
      <c r="GA268" s="129"/>
      <c r="GB268" s="129"/>
      <c r="GC268" s="129"/>
      <c r="GD268" s="129"/>
      <c r="GE268" s="129"/>
      <c r="GF268" s="129"/>
      <c r="GG268" s="129"/>
      <c r="GH268" s="129"/>
      <c r="GI268" s="129"/>
      <c r="GJ268" s="129"/>
      <c r="GK268" s="129"/>
      <c r="GL268" s="129"/>
      <c r="GM268" s="129"/>
      <c r="GN268" s="129"/>
      <c r="GO268" s="129"/>
      <c r="GP268" s="129"/>
      <c r="GQ268" s="129"/>
      <c r="GR268" s="129"/>
      <c r="GS268" s="129"/>
      <c r="GT268" s="129"/>
      <c r="GU268" s="129"/>
      <c r="GV268" s="129"/>
      <c r="GW268" s="129"/>
      <c r="GX268" s="129"/>
      <c r="GY268" s="129"/>
      <c r="GZ268" s="129"/>
      <c r="HA268" s="129"/>
      <c r="HB268" s="129"/>
      <c r="HC268" s="129"/>
      <c r="HD268" s="129"/>
      <c r="HE268" s="129"/>
      <c r="HF268" s="129"/>
      <c r="HG268" s="129"/>
      <c r="HH268" s="129"/>
      <c r="HI268" s="129"/>
    </row>
    <row r="269" spans="1:217" x14ac:dyDescent="0.25">
      <c r="A269" s="120"/>
      <c r="B269" s="102">
        <f t="shared" si="15"/>
        <v>268</v>
      </c>
      <c r="C269" s="110">
        <v>42005</v>
      </c>
      <c r="D269" s="111">
        <v>1.24</v>
      </c>
      <c r="E269" s="112">
        <f t="shared" si="13"/>
        <v>1.0124</v>
      </c>
      <c r="F269" s="112">
        <f>ROUND(PRODUCT(E269:$E$356),6)</f>
        <v>1.4641439999999999</v>
      </c>
      <c r="G269" s="155"/>
      <c r="H269" s="114">
        <f t="shared" si="14"/>
        <v>0</v>
      </c>
      <c r="I269" s="121"/>
      <c r="J269" s="120"/>
      <c r="K269" s="62"/>
      <c r="L269" s="109"/>
      <c r="M269" s="129"/>
      <c r="N269" s="129"/>
      <c r="O269" s="129"/>
      <c r="P269" s="129"/>
      <c r="Q269" s="129"/>
      <c r="R269" s="129"/>
      <c r="S269" s="129"/>
      <c r="T269" s="129"/>
      <c r="U269" s="129"/>
      <c r="V269" s="129"/>
      <c r="W269" s="129"/>
      <c r="X269" s="129"/>
      <c r="Y269" s="129"/>
      <c r="Z269" s="129"/>
      <c r="AA269" s="129"/>
      <c r="AB269" s="129"/>
      <c r="AC269" s="129"/>
      <c r="AD269" s="129"/>
      <c r="AE269" s="129"/>
      <c r="AF269" s="129"/>
      <c r="AG269" s="129"/>
      <c r="AH269" s="129"/>
      <c r="AI269" s="129"/>
      <c r="AJ269" s="129"/>
      <c r="AK269" s="129"/>
      <c r="AL269" s="129"/>
      <c r="AM269" s="129"/>
      <c r="AN269" s="129"/>
      <c r="AO269" s="129"/>
      <c r="AP269" s="129"/>
      <c r="AQ269" s="129"/>
      <c r="AR269" s="129"/>
      <c r="AS269" s="129"/>
      <c r="AT269" s="129"/>
      <c r="AU269" s="129"/>
      <c r="AV269" s="129"/>
      <c r="AW269" s="129"/>
      <c r="AX269" s="129"/>
      <c r="AY269" s="129"/>
      <c r="AZ269" s="129"/>
      <c r="BA269" s="129"/>
      <c r="BB269" s="129"/>
      <c r="BC269" s="129"/>
      <c r="BD269" s="129"/>
      <c r="BE269" s="129"/>
      <c r="BF269" s="129"/>
      <c r="BG269" s="129"/>
      <c r="BH269" s="129"/>
      <c r="BI269" s="129"/>
      <c r="BJ269" s="129"/>
      <c r="BK269" s="129"/>
      <c r="BL269" s="129"/>
      <c r="BM269" s="129"/>
      <c r="BN269" s="129"/>
      <c r="BO269" s="129"/>
      <c r="BP269" s="129"/>
      <c r="BQ269" s="129"/>
      <c r="BR269" s="129"/>
      <c r="BS269" s="129"/>
      <c r="BT269" s="129"/>
      <c r="BU269" s="129"/>
      <c r="BV269" s="129"/>
      <c r="BW269" s="129"/>
      <c r="BX269" s="129"/>
      <c r="BY269" s="129"/>
      <c r="BZ269" s="129"/>
      <c r="CA269" s="129"/>
      <c r="CB269" s="129"/>
      <c r="CC269" s="129"/>
      <c r="CD269" s="129"/>
      <c r="CE269" s="129"/>
      <c r="CF269" s="129"/>
      <c r="CG269" s="129"/>
      <c r="CH269" s="129"/>
      <c r="CI269" s="129"/>
      <c r="CJ269" s="129"/>
      <c r="CK269" s="129"/>
      <c r="CL269" s="129"/>
      <c r="CM269" s="129"/>
      <c r="CN269" s="129"/>
      <c r="CO269" s="129"/>
      <c r="CP269" s="129"/>
      <c r="CQ269" s="129"/>
      <c r="CR269" s="129"/>
      <c r="CS269" s="129"/>
      <c r="CT269" s="129"/>
      <c r="CU269" s="129"/>
      <c r="CV269" s="129"/>
      <c r="CW269" s="129"/>
      <c r="CX269" s="129"/>
      <c r="CY269" s="129"/>
      <c r="CZ269" s="129"/>
      <c r="DA269" s="129"/>
      <c r="DB269" s="129"/>
      <c r="DC269" s="129"/>
      <c r="DD269" s="129"/>
      <c r="DE269" s="129"/>
      <c r="DF269" s="129"/>
      <c r="DG269" s="129"/>
      <c r="DH269" s="129"/>
      <c r="DI269" s="129"/>
      <c r="DJ269" s="129"/>
      <c r="DK269" s="129"/>
      <c r="DL269" s="129"/>
      <c r="DM269" s="129"/>
      <c r="DN269" s="129"/>
      <c r="DO269" s="129"/>
      <c r="DP269" s="129"/>
      <c r="DQ269" s="129"/>
      <c r="DR269" s="129"/>
      <c r="DS269" s="129"/>
      <c r="DT269" s="129"/>
      <c r="DU269" s="129"/>
      <c r="DV269" s="129"/>
      <c r="DW269" s="129"/>
      <c r="DX269" s="129"/>
      <c r="DY269" s="129"/>
      <c r="DZ269" s="129"/>
      <c r="EA269" s="129"/>
      <c r="EB269" s="129"/>
      <c r="EC269" s="129"/>
      <c r="ED269" s="129"/>
      <c r="EE269" s="129"/>
      <c r="EF269" s="129"/>
      <c r="EG269" s="129"/>
      <c r="EH269" s="129"/>
      <c r="EI269" s="129"/>
      <c r="EJ269" s="129"/>
      <c r="EK269" s="129"/>
      <c r="EL269" s="129"/>
      <c r="EM269" s="129"/>
      <c r="EN269" s="129"/>
      <c r="EO269" s="129"/>
      <c r="EP269" s="129"/>
      <c r="EQ269" s="129"/>
      <c r="ER269" s="129"/>
      <c r="ES269" s="129"/>
      <c r="ET269" s="129"/>
      <c r="EU269" s="129"/>
      <c r="EV269" s="129"/>
      <c r="EW269" s="129"/>
      <c r="EX269" s="129"/>
      <c r="EY269" s="129"/>
      <c r="EZ269" s="129"/>
      <c r="FA269" s="129"/>
      <c r="FB269" s="129"/>
      <c r="FC269" s="129"/>
      <c r="FD269" s="129"/>
      <c r="FE269" s="129"/>
      <c r="FF269" s="129"/>
      <c r="FG269" s="129"/>
      <c r="FH269" s="129"/>
      <c r="FI269" s="129"/>
      <c r="FJ269" s="129"/>
      <c r="FK269" s="129"/>
      <c r="FL269" s="129"/>
      <c r="FM269" s="129"/>
      <c r="FN269" s="129"/>
      <c r="FO269" s="129"/>
      <c r="FP269" s="129"/>
      <c r="FQ269" s="129"/>
      <c r="FR269" s="129"/>
      <c r="FS269" s="129"/>
      <c r="FT269" s="129"/>
      <c r="FU269" s="129"/>
      <c r="FV269" s="129"/>
      <c r="FW269" s="129"/>
      <c r="FX269" s="129"/>
      <c r="FY269" s="129"/>
      <c r="FZ269" s="129"/>
      <c r="GA269" s="129"/>
      <c r="GB269" s="129"/>
      <c r="GC269" s="129"/>
      <c r="GD269" s="129"/>
      <c r="GE269" s="129"/>
      <c r="GF269" s="129"/>
      <c r="GG269" s="129"/>
      <c r="GH269" s="129"/>
      <c r="GI269" s="129"/>
      <c r="GJ269" s="129"/>
      <c r="GK269" s="129"/>
      <c r="GL269" s="129"/>
      <c r="GM269" s="129"/>
      <c r="GN269" s="129"/>
      <c r="GO269" s="129"/>
      <c r="GP269" s="129"/>
      <c r="GQ269" s="129"/>
      <c r="GR269" s="129"/>
      <c r="GS269" s="129"/>
      <c r="GT269" s="129"/>
      <c r="GU269" s="129"/>
      <c r="GV269" s="129"/>
      <c r="GW269" s="129"/>
      <c r="GX269" s="129"/>
      <c r="GY269" s="129"/>
      <c r="GZ269" s="129"/>
      <c r="HA269" s="129"/>
      <c r="HB269" s="129"/>
      <c r="HC269" s="129"/>
      <c r="HD269" s="129"/>
      <c r="HE269" s="129"/>
      <c r="HF269" s="129"/>
      <c r="HG269" s="129"/>
      <c r="HH269" s="129"/>
      <c r="HI269" s="129"/>
    </row>
    <row r="270" spans="1:217" x14ac:dyDescent="0.25">
      <c r="A270" s="120"/>
      <c r="B270" s="102">
        <f t="shared" si="15"/>
        <v>269</v>
      </c>
      <c r="C270" s="110">
        <v>42036</v>
      </c>
      <c r="D270" s="111">
        <v>1.22</v>
      </c>
      <c r="E270" s="112">
        <f t="shared" si="13"/>
        <v>1.0122</v>
      </c>
      <c r="F270" s="112">
        <f>ROUND(PRODUCT(E270:$E$356),6)</f>
        <v>1.4462109999999999</v>
      </c>
      <c r="G270" s="155"/>
      <c r="H270" s="114">
        <f t="shared" si="14"/>
        <v>0</v>
      </c>
      <c r="I270" s="121"/>
      <c r="J270" s="120"/>
      <c r="K270" s="62"/>
      <c r="L270" s="109"/>
    </row>
    <row r="271" spans="1:217" x14ac:dyDescent="0.25">
      <c r="A271" s="120"/>
      <c r="B271" s="102">
        <f t="shared" si="15"/>
        <v>270</v>
      </c>
      <c r="C271" s="110">
        <v>42064</v>
      </c>
      <c r="D271" s="111">
        <v>1.32</v>
      </c>
      <c r="E271" s="112">
        <f t="shared" si="13"/>
        <v>1.0132000000000001</v>
      </c>
      <c r="F271" s="112">
        <f>ROUND(PRODUCT(E271:$E$356),6)</f>
        <v>1.4287799999999999</v>
      </c>
      <c r="G271" s="155"/>
      <c r="H271" s="114">
        <f t="shared" si="14"/>
        <v>0</v>
      </c>
      <c r="I271" s="121"/>
      <c r="J271" s="120"/>
      <c r="K271" s="62"/>
      <c r="L271" s="109"/>
    </row>
    <row r="272" spans="1:217" x14ac:dyDescent="0.25">
      <c r="A272" s="120"/>
      <c r="B272" s="102">
        <f t="shared" si="15"/>
        <v>271</v>
      </c>
      <c r="C272" s="110">
        <v>42095</v>
      </c>
      <c r="D272" s="111">
        <v>0.71</v>
      </c>
      <c r="E272" s="112">
        <f t="shared" si="13"/>
        <v>1.0071000000000001</v>
      </c>
      <c r="F272" s="112">
        <f>ROUND(PRODUCT(E272:$E$356),6)</f>
        <v>1.410166</v>
      </c>
      <c r="G272" s="155"/>
      <c r="H272" s="114">
        <f t="shared" si="14"/>
        <v>0</v>
      </c>
      <c r="I272" s="121"/>
      <c r="J272" s="120"/>
      <c r="K272" s="62"/>
      <c r="L272" s="109"/>
    </row>
    <row r="273" spans="1:217" x14ac:dyDescent="0.25">
      <c r="A273" s="120"/>
      <c r="B273" s="102">
        <f t="shared" si="15"/>
        <v>272</v>
      </c>
      <c r="C273" s="110">
        <v>42125</v>
      </c>
      <c r="D273" s="111">
        <v>0.74</v>
      </c>
      <c r="E273" s="112">
        <f t="shared" si="13"/>
        <v>1.0074000000000001</v>
      </c>
      <c r="F273" s="112">
        <f>ROUND(PRODUCT(E273:$E$356),6)</f>
        <v>1.4002239999999999</v>
      </c>
      <c r="G273" s="155"/>
      <c r="H273" s="114">
        <f t="shared" si="14"/>
        <v>0</v>
      </c>
      <c r="I273" s="121"/>
      <c r="J273" s="120"/>
      <c r="K273" s="62"/>
      <c r="L273" s="109"/>
    </row>
    <row r="274" spans="1:217" x14ac:dyDescent="0.25">
      <c r="A274" s="120"/>
      <c r="B274" s="102">
        <f t="shared" si="15"/>
        <v>273</v>
      </c>
      <c r="C274" s="110">
        <v>42156</v>
      </c>
      <c r="D274" s="111">
        <v>0.79</v>
      </c>
      <c r="E274" s="112">
        <f t="shared" si="13"/>
        <v>1.0079</v>
      </c>
      <c r="F274" s="112">
        <f>ROUND(PRODUCT(E274:$E$356),6)</f>
        <v>1.3899379999999999</v>
      </c>
      <c r="G274" s="155"/>
      <c r="H274" s="114">
        <f t="shared" si="14"/>
        <v>0</v>
      </c>
      <c r="I274" s="121"/>
      <c r="J274" s="120"/>
      <c r="K274" s="62"/>
      <c r="L274" s="109"/>
    </row>
    <row r="275" spans="1:217" x14ac:dyDescent="0.25">
      <c r="A275" s="120"/>
      <c r="B275" s="102">
        <f t="shared" si="15"/>
        <v>274</v>
      </c>
      <c r="C275" s="110">
        <v>42186</v>
      </c>
      <c r="D275" s="111">
        <v>0.62</v>
      </c>
      <c r="E275" s="112">
        <f t="shared" si="13"/>
        <v>1.0062</v>
      </c>
      <c r="F275" s="112">
        <f>ROUND(PRODUCT(E275:$E$356),6)</f>
        <v>1.3790439999999999</v>
      </c>
      <c r="G275" s="155"/>
      <c r="H275" s="114">
        <f t="shared" ref="H275:H306" si="16">ROUND(G275*F275,2)</f>
        <v>0</v>
      </c>
      <c r="I275" s="121"/>
      <c r="J275" s="120"/>
      <c r="K275" s="62"/>
      <c r="L275" s="109"/>
    </row>
    <row r="276" spans="1:217" x14ac:dyDescent="0.25">
      <c r="A276" s="120"/>
      <c r="B276" s="102">
        <f t="shared" si="15"/>
        <v>275</v>
      </c>
      <c r="C276" s="110">
        <v>42217</v>
      </c>
      <c r="D276" s="111">
        <v>0.22</v>
      </c>
      <c r="E276" s="112">
        <f t="shared" si="13"/>
        <v>1.0022</v>
      </c>
      <c r="F276" s="112">
        <f>ROUND(PRODUCT(E276:$E$356),6)</f>
        <v>1.370547</v>
      </c>
      <c r="G276" s="155"/>
      <c r="H276" s="114">
        <f t="shared" si="16"/>
        <v>0</v>
      </c>
      <c r="I276" s="121"/>
      <c r="J276" s="120"/>
      <c r="K276" s="62"/>
      <c r="L276" s="109"/>
    </row>
    <row r="277" spans="1:217" x14ac:dyDescent="0.25">
      <c r="A277" s="120"/>
      <c r="B277" s="102">
        <f t="shared" si="15"/>
        <v>276</v>
      </c>
      <c r="C277" s="110">
        <v>42248</v>
      </c>
      <c r="D277" s="111">
        <v>0.54</v>
      </c>
      <c r="E277" s="112">
        <f t="shared" si="13"/>
        <v>1.0054000000000001</v>
      </c>
      <c r="F277" s="112">
        <f>ROUND(PRODUCT(E277:$E$356),6)</f>
        <v>1.3675379999999999</v>
      </c>
      <c r="G277" s="155"/>
      <c r="H277" s="114">
        <f t="shared" si="16"/>
        <v>0</v>
      </c>
      <c r="I277" s="121"/>
      <c r="J277" s="120"/>
      <c r="K277" s="62"/>
      <c r="L277" s="109"/>
    </row>
    <row r="278" spans="1:217" x14ac:dyDescent="0.25">
      <c r="A278" s="120"/>
      <c r="B278" s="102">
        <f t="shared" si="15"/>
        <v>277</v>
      </c>
      <c r="C278" s="110">
        <v>42278</v>
      </c>
      <c r="D278" s="111">
        <v>0.82</v>
      </c>
      <c r="E278" s="112">
        <f t="shared" si="13"/>
        <v>1.0082</v>
      </c>
      <c r="F278" s="112">
        <f>ROUND(PRODUCT(E278:$E$356),6)</f>
        <v>1.360193</v>
      </c>
      <c r="G278" s="155"/>
      <c r="H278" s="114">
        <f t="shared" si="16"/>
        <v>0</v>
      </c>
      <c r="I278" s="121"/>
      <c r="J278" s="120"/>
      <c r="K278" s="62"/>
      <c r="L278" s="109"/>
    </row>
    <row r="279" spans="1:217" x14ac:dyDescent="0.25">
      <c r="A279" s="120"/>
      <c r="B279" s="102">
        <f t="shared" si="15"/>
        <v>278</v>
      </c>
      <c r="C279" s="110">
        <v>42309</v>
      </c>
      <c r="D279" s="111">
        <v>1.01</v>
      </c>
      <c r="E279" s="112">
        <f t="shared" si="13"/>
        <v>1.0101</v>
      </c>
      <c r="F279" s="112">
        <f>ROUND(PRODUCT(E279:$E$356),6)</f>
        <v>1.3491299999999999</v>
      </c>
      <c r="G279" s="155"/>
      <c r="H279" s="114">
        <f t="shared" si="16"/>
        <v>0</v>
      </c>
      <c r="I279" s="121"/>
      <c r="J279" s="120"/>
      <c r="K279" s="62"/>
      <c r="L279" s="109"/>
    </row>
    <row r="280" spans="1:217" s="127" customFormat="1" x14ac:dyDescent="0.25">
      <c r="A280" s="124"/>
      <c r="B280" s="103">
        <f t="shared" si="15"/>
        <v>279</v>
      </c>
      <c r="C280" s="115" t="s">
        <v>3</v>
      </c>
      <c r="D280" s="116">
        <f>D281</f>
        <v>0.96</v>
      </c>
      <c r="E280" s="117" t="s">
        <v>1</v>
      </c>
      <c r="F280" s="118">
        <f>ROUND(PRODUCT(E280:$E$356),6)</f>
        <v>1.3356399999999999</v>
      </c>
      <c r="G280" s="155"/>
      <c r="H280" s="119">
        <f t="shared" si="16"/>
        <v>0</v>
      </c>
      <c r="I280" s="125"/>
      <c r="J280" s="120"/>
      <c r="K280" s="62"/>
      <c r="L280" s="109"/>
      <c r="M280" s="126"/>
      <c r="N280" s="126"/>
      <c r="O280" s="126"/>
      <c r="P280" s="126"/>
      <c r="Q280" s="126"/>
      <c r="R280" s="126"/>
      <c r="S280" s="126"/>
      <c r="T280" s="126"/>
      <c r="U280" s="126"/>
      <c r="V280" s="126"/>
      <c r="W280" s="126"/>
      <c r="X280" s="126"/>
      <c r="Y280" s="126"/>
      <c r="Z280" s="126"/>
      <c r="AA280" s="126"/>
      <c r="AB280" s="126"/>
      <c r="AC280" s="126"/>
      <c r="AD280" s="126"/>
      <c r="AE280" s="126"/>
      <c r="AF280" s="126"/>
      <c r="AG280" s="126"/>
      <c r="AH280" s="126"/>
      <c r="AI280" s="126"/>
      <c r="AJ280" s="126"/>
      <c r="AK280" s="126"/>
      <c r="AL280" s="126"/>
      <c r="AM280" s="126"/>
      <c r="AN280" s="126"/>
      <c r="AO280" s="126"/>
      <c r="AP280" s="126"/>
      <c r="AQ280" s="126"/>
      <c r="AR280" s="126"/>
      <c r="AS280" s="126"/>
      <c r="AT280" s="126"/>
      <c r="AU280" s="126"/>
      <c r="AV280" s="126"/>
      <c r="AW280" s="126"/>
      <c r="AX280" s="126"/>
      <c r="AY280" s="126"/>
      <c r="AZ280" s="126"/>
      <c r="BA280" s="126"/>
      <c r="BB280" s="126"/>
      <c r="BC280" s="126"/>
      <c r="BD280" s="126"/>
      <c r="BE280" s="126"/>
      <c r="BF280" s="126"/>
      <c r="BG280" s="126"/>
      <c r="BH280" s="126"/>
      <c r="BI280" s="126"/>
      <c r="BJ280" s="126"/>
      <c r="BK280" s="126"/>
      <c r="BL280" s="126"/>
      <c r="BM280" s="126"/>
      <c r="BN280" s="126"/>
      <c r="BO280" s="126"/>
      <c r="BP280" s="126"/>
      <c r="BQ280" s="126"/>
      <c r="BR280" s="126"/>
      <c r="BS280" s="126"/>
      <c r="BT280" s="126"/>
      <c r="BU280" s="126"/>
      <c r="BV280" s="126"/>
      <c r="BW280" s="126"/>
      <c r="BX280" s="126"/>
      <c r="BY280" s="126"/>
      <c r="BZ280" s="126"/>
      <c r="CA280" s="126"/>
      <c r="CB280" s="126"/>
      <c r="CC280" s="126"/>
      <c r="CD280" s="126"/>
      <c r="CE280" s="126"/>
      <c r="CF280" s="126"/>
      <c r="CG280" s="126"/>
      <c r="CH280" s="126"/>
      <c r="CI280" s="126"/>
      <c r="CJ280" s="126"/>
      <c r="CK280" s="126"/>
      <c r="CL280" s="126"/>
      <c r="CM280" s="126"/>
      <c r="CN280" s="126"/>
      <c r="CO280" s="126"/>
      <c r="CP280" s="126"/>
      <c r="CQ280" s="126"/>
      <c r="CR280" s="126"/>
      <c r="CS280" s="126"/>
      <c r="CT280" s="126"/>
      <c r="CU280" s="126"/>
      <c r="CV280" s="126"/>
      <c r="CW280" s="126"/>
      <c r="CX280" s="126"/>
      <c r="CY280" s="126"/>
      <c r="CZ280" s="126"/>
      <c r="DA280" s="126"/>
      <c r="DB280" s="126"/>
      <c r="DC280" s="126"/>
      <c r="DD280" s="126"/>
      <c r="DE280" s="126"/>
      <c r="DF280" s="126"/>
      <c r="DG280" s="126"/>
      <c r="DH280" s="126"/>
      <c r="DI280" s="126"/>
      <c r="DJ280" s="126"/>
      <c r="DK280" s="126"/>
      <c r="DL280" s="126"/>
      <c r="DM280" s="126"/>
      <c r="DN280" s="126"/>
      <c r="DO280" s="126"/>
      <c r="DP280" s="126"/>
      <c r="DQ280" s="126"/>
      <c r="DR280" s="126"/>
      <c r="DS280" s="126"/>
      <c r="DT280" s="126"/>
      <c r="DU280" s="126"/>
      <c r="DV280" s="126"/>
      <c r="DW280" s="126"/>
      <c r="DX280" s="126"/>
      <c r="DY280" s="126"/>
      <c r="DZ280" s="126"/>
      <c r="EA280" s="126"/>
      <c r="EB280" s="126"/>
      <c r="EC280" s="126"/>
      <c r="ED280" s="126"/>
      <c r="EE280" s="126"/>
      <c r="EF280" s="126"/>
      <c r="EG280" s="126"/>
      <c r="EH280" s="126"/>
      <c r="EI280" s="126"/>
      <c r="EJ280" s="126"/>
      <c r="EK280" s="126"/>
      <c r="EL280" s="126"/>
      <c r="EM280" s="126"/>
      <c r="EN280" s="126"/>
      <c r="EO280" s="126"/>
      <c r="EP280" s="126"/>
      <c r="EQ280" s="126"/>
      <c r="ER280" s="126"/>
      <c r="ES280" s="126"/>
      <c r="ET280" s="126"/>
      <c r="EU280" s="126"/>
      <c r="EV280" s="126"/>
      <c r="EW280" s="126"/>
      <c r="EX280" s="126"/>
      <c r="EY280" s="126"/>
      <c r="EZ280" s="126"/>
      <c r="FA280" s="126"/>
      <c r="FB280" s="126"/>
      <c r="FC280" s="126"/>
      <c r="FD280" s="126"/>
      <c r="FE280" s="126"/>
      <c r="FF280" s="126"/>
      <c r="FG280" s="126"/>
      <c r="FH280" s="126"/>
      <c r="FI280" s="126"/>
      <c r="FJ280" s="126"/>
      <c r="FK280" s="126"/>
      <c r="FL280" s="126"/>
      <c r="FM280" s="126"/>
      <c r="FN280" s="126"/>
      <c r="FO280" s="126"/>
      <c r="FP280" s="126"/>
      <c r="FQ280" s="126"/>
      <c r="FR280" s="126"/>
      <c r="FS280" s="126"/>
      <c r="FT280" s="126"/>
      <c r="FU280" s="126"/>
      <c r="FV280" s="126"/>
      <c r="FW280" s="126"/>
      <c r="FX280" s="126"/>
      <c r="FY280" s="126"/>
      <c r="FZ280" s="126"/>
      <c r="GA280" s="126"/>
      <c r="GB280" s="126"/>
      <c r="GC280" s="126"/>
      <c r="GD280" s="126"/>
      <c r="GE280" s="126"/>
      <c r="GF280" s="126"/>
      <c r="GG280" s="126"/>
      <c r="GH280" s="126"/>
      <c r="GI280" s="126"/>
      <c r="GJ280" s="126"/>
      <c r="GK280" s="126"/>
      <c r="GL280" s="126"/>
      <c r="GM280" s="126"/>
      <c r="GN280" s="126"/>
      <c r="GO280" s="126"/>
      <c r="GP280" s="126"/>
      <c r="GQ280" s="126"/>
      <c r="GR280" s="126"/>
      <c r="GS280" s="126"/>
      <c r="GT280" s="126"/>
      <c r="GU280" s="126"/>
      <c r="GV280" s="126"/>
      <c r="GW280" s="126"/>
      <c r="GX280" s="126"/>
      <c r="GY280" s="126"/>
      <c r="GZ280" s="126"/>
      <c r="HA280" s="126"/>
      <c r="HB280" s="126"/>
      <c r="HC280" s="126"/>
      <c r="HD280" s="126"/>
      <c r="HE280" s="126"/>
      <c r="HF280" s="126"/>
      <c r="HG280" s="126"/>
      <c r="HH280" s="126"/>
      <c r="HI280" s="126"/>
    </row>
    <row r="281" spans="1:217" x14ac:dyDescent="0.25">
      <c r="A281" s="120"/>
      <c r="B281" s="102">
        <f t="shared" si="15"/>
        <v>280</v>
      </c>
      <c r="C281" s="110">
        <v>42339</v>
      </c>
      <c r="D281" s="111">
        <v>0.96</v>
      </c>
      <c r="E281" s="112">
        <f t="shared" si="13"/>
        <v>1.0096000000000001</v>
      </c>
      <c r="F281" s="112">
        <f>ROUND(PRODUCT(E281:$E$356),6)</f>
        <v>1.3356399999999999</v>
      </c>
      <c r="G281" s="155"/>
      <c r="H281" s="114">
        <f t="shared" si="16"/>
        <v>0</v>
      </c>
      <c r="I281" s="121"/>
      <c r="J281" s="120"/>
      <c r="K281" s="62"/>
      <c r="L281" s="109"/>
    </row>
    <row r="282" spans="1:217" x14ac:dyDescent="0.25">
      <c r="A282" s="120"/>
      <c r="B282" s="102">
        <f t="shared" si="15"/>
        <v>281</v>
      </c>
      <c r="C282" s="110">
        <v>42370</v>
      </c>
      <c r="D282" s="111">
        <v>1.27</v>
      </c>
      <c r="E282" s="112">
        <f t="shared" si="13"/>
        <v>1.0126999999999999</v>
      </c>
      <c r="F282" s="112">
        <f>ROUND(PRODUCT(E282:$E$356),6)</f>
        <v>1.32294</v>
      </c>
      <c r="G282" s="155"/>
      <c r="H282" s="114">
        <f t="shared" si="16"/>
        <v>0</v>
      </c>
      <c r="I282" s="121"/>
      <c r="J282" s="120"/>
      <c r="K282" s="62"/>
      <c r="L282" s="109"/>
    </row>
    <row r="283" spans="1:217" x14ac:dyDescent="0.25">
      <c r="A283" s="120"/>
      <c r="B283" s="102">
        <f t="shared" si="15"/>
        <v>282</v>
      </c>
      <c r="C283" s="110">
        <v>42401</v>
      </c>
      <c r="D283" s="111">
        <v>0.9</v>
      </c>
      <c r="E283" s="112">
        <f>ROUND(1+D283/100,6)</f>
        <v>1.0089999999999999</v>
      </c>
      <c r="F283" s="112">
        <f>ROUND(PRODUCT(E283:$E$356),6)</f>
        <v>1.306349</v>
      </c>
      <c r="G283" s="155"/>
      <c r="H283" s="114">
        <f t="shared" si="16"/>
        <v>0</v>
      </c>
      <c r="I283" s="121"/>
      <c r="J283" s="120"/>
      <c r="K283" s="62"/>
      <c r="L283" s="109"/>
    </row>
    <row r="284" spans="1:217" x14ac:dyDescent="0.25">
      <c r="A284" s="120"/>
      <c r="B284" s="102">
        <f t="shared" si="15"/>
        <v>283</v>
      </c>
      <c r="C284" s="110">
        <v>42430</v>
      </c>
      <c r="D284" s="111">
        <v>0.43</v>
      </c>
      <c r="E284" s="112">
        <f>ROUND(1+D284/100,6)</f>
        <v>1.0043</v>
      </c>
      <c r="F284" s="112">
        <f>ROUND(PRODUCT(E284:$E$356),6)</f>
        <v>1.294697</v>
      </c>
      <c r="G284" s="155"/>
      <c r="H284" s="114">
        <f t="shared" si="16"/>
        <v>0</v>
      </c>
      <c r="I284" s="121"/>
      <c r="J284" s="120"/>
      <c r="K284" s="62"/>
      <c r="L284" s="109"/>
    </row>
    <row r="285" spans="1:217" x14ac:dyDescent="0.25">
      <c r="A285" s="120"/>
      <c r="B285" s="102">
        <f t="shared" si="15"/>
        <v>284</v>
      </c>
      <c r="C285" s="110">
        <v>42461</v>
      </c>
      <c r="D285" s="111">
        <v>0.61</v>
      </c>
      <c r="E285" s="112">
        <f t="shared" si="13"/>
        <v>1.0061</v>
      </c>
      <c r="F285" s="112">
        <f>ROUND(PRODUCT(E285:$E$356),6)</f>
        <v>1.2891539999999999</v>
      </c>
      <c r="G285" s="155"/>
      <c r="H285" s="114">
        <f t="shared" si="16"/>
        <v>0</v>
      </c>
      <c r="I285" s="121"/>
      <c r="J285" s="120"/>
      <c r="K285" s="62"/>
      <c r="L285" s="109"/>
    </row>
    <row r="286" spans="1:217" x14ac:dyDescent="0.25">
      <c r="A286" s="120"/>
      <c r="B286" s="102">
        <f t="shared" si="15"/>
        <v>285</v>
      </c>
      <c r="C286" s="110">
        <v>42491</v>
      </c>
      <c r="D286" s="111">
        <v>0.78</v>
      </c>
      <c r="E286" s="112">
        <f t="shared" si="13"/>
        <v>1.0078</v>
      </c>
      <c r="F286" s="112">
        <f>ROUND(PRODUCT(E286:$E$356),6)</f>
        <v>1.2813369999999999</v>
      </c>
      <c r="G286" s="155"/>
      <c r="H286" s="114">
        <f t="shared" si="16"/>
        <v>0</v>
      </c>
      <c r="I286" s="121"/>
      <c r="J286" s="120"/>
      <c r="K286" s="62"/>
      <c r="L286" s="109"/>
    </row>
    <row r="287" spans="1:217" x14ac:dyDescent="0.25">
      <c r="A287" s="120"/>
      <c r="B287" s="102">
        <f t="shared" si="15"/>
        <v>286</v>
      </c>
      <c r="C287" s="110">
        <v>42522</v>
      </c>
      <c r="D287" s="111">
        <v>0.35</v>
      </c>
      <c r="E287" s="112">
        <f t="shared" si="13"/>
        <v>1.0035000000000001</v>
      </c>
      <c r="F287" s="112">
        <f>ROUND(PRODUCT(E287:$E$356),6)</f>
        <v>1.27142</v>
      </c>
      <c r="G287" s="155"/>
      <c r="H287" s="114">
        <f t="shared" si="16"/>
        <v>0</v>
      </c>
      <c r="I287" s="121"/>
      <c r="J287" s="120"/>
      <c r="K287" s="62"/>
      <c r="L287" s="109"/>
    </row>
    <row r="288" spans="1:217" x14ac:dyDescent="0.25">
      <c r="A288" s="120"/>
      <c r="B288" s="102">
        <f t="shared" si="15"/>
        <v>287</v>
      </c>
      <c r="C288" s="110">
        <v>42552</v>
      </c>
      <c r="D288" s="111">
        <v>0.52</v>
      </c>
      <c r="E288" s="112">
        <f t="shared" si="13"/>
        <v>1.0052000000000001</v>
      </c>
      <c r="F288" s="112">
        <f>ROUND(PRODUCT(E288:$E$356),6)</f>
        <v>1.2669859999999999</v>
      </c>
      <c r="G288" s="155"/>
      <c r="H288" s="114">
        <f t="shared" si="16"/>
        <v>0</v>
      </c>
      <c r="I288" s="121"/>
      <c r="J288" s="120"/>
      <c r="K288" s="62"/>
      <c r="L288" s="109"/>
    </row>
    <row r="289" spans="1:224" x14ac:dyDescent="0.25">
      <c r="A289" s="120"/>
      <c r="B289" s="102">
        <f t="shared" si="15"/>
        <v>288</v>
      </c>
      <c r="C289" s="110">
        <v>42583</v>
      </c>
      <c r="D289" s="111">
        <v>0.44</v>
      </c>
      <c r="E289" s="112">
        <f>ROUND(1+D289/100,6)</f>
        <v>1.0044</v>
      </c>
      <c r="F289" s="112">
        <f>ROUND(PRODUCT(E289:$E$356),6)</f>
        <v>1.260432</v>
      </c>
      <c r="G289" s="155"/>
      <c r="H289" s="114">
        <f t="shared" si="16"/>
        <v>0</v>
      </c>
      <c r="I289" s="121"/>
      <c r="J289" s="120"/>
      <c r="K289" s="62"/>
      <c r="L289" s="109"/>
    </row>
    <row r="290" spans="1:224" x14ac:dyDescent="0.25">
      <c r="A290" s="120"/>
      <c r="B290" s="102">
        <f t="shared" si="15"/>
        <v>289</v>
      </c>
      <c r="C290" s="110">
        <v>42614</v>
      </c>
      <c r="D290" s="111">
        <v>0.08</v>
      </c>
      <c r="E290" s="112">
        <f>ROUND(1+D290/100,6)</f>
        <v>1.0007999999999999</v>
      </c>
      <c r="F290" s="112">
        <f>ROUND(PRODUCT(E290:$E$356),6)</f>
        <v>1.25491</v>
      </c>
      <c r="G290" s="155"/>
      <c r="H290" s="114">
        <f t="shared" si="16"/>
        <v>0</v>
      </c>
      <c r="I290" s="121"/>
      <c r="J290" s="120"/>
      <c r="K290" s="62"/>
      <c r="L290" s="109"/>
    </row>
    <row r="291" spans="1:224" x14ac:dyDescent="0.25">
      <c r="A291" s="120"/>
      <c r="B291" s="102">
        <f t="shared" si="15"/>
        <v>290</v>
      </c>
      <c r="C291" s="110">
        <v>42644</v>
      </c>
      <c r="D291" s="111">
        <v>0.26</v>
      </c>
      <c r="E291" s="112">
        <f>ROUND(1+D291/100,6)</f>
        <v>1.0025999999999999</v>
      </c>
      <c r="F291" s="112">
        <f>ROUND(PRODUCT(E291:$E$356),6)</f>
        <v>1.2539070000000001</v>
      </c>
      <c r="G291" s="155"/>
      <c r="H291" s="114">
        <f t="shared" si="16"/>
        <v>0</v>
      </c>
      <c r="I291" s="121"/>
      <c r="J291" s="120"/>
      <c r="K291" s="62"/>
      <c r="L291" s="109"/>
    </row>
    <row r="292" spans="1:224" x14ac:dyDescent="0.25">
      <c r="A292" s="120"/>
      <c r="B292" s="102">
        <f t="shared" si="15"/>
        <v>291</v>
      </c>
      <c r="C292" s="110">
        <v>42675</v>
      </c>
      <c r="D292" s="111">
        <v>0.18</v>
      </c>
      <c r="E292" s="112">
        <f>ROUND(1+D292/100,6)</f>
        <v>1.0018</v>
      </c>
      <c r="F292" s="112">
        <f>ROUND(PRODUCT(E292:$E$356),6)</f>
        <v>1.2506550000000001</v>
      </c>
      <c r="G292" s="155"/>
      <c r="H292" s="114">
        <f t="shared" si="16"/>
        <v>0</v>
      </c>
      <c r="I292" s="121"/>
      <c r="J292" s="120"/>
      <c r="K292" s="62"/>
      <c r="L292" s="109"/>
    </row>
    <row r="293" spans="1:224" s="127" customFormat="1" x14ac:dyDescent="0.25">
      <c r="A293" s="124"/>
      <c r="B293" s="103">
        <f t="shared" si="15"/>
        <v>292</v>
      </c>
      <c r="C293" s="115" t="s">
        <v>3</v>
      </c>
      <c r="D293" s="116">
        <f>D294</f>
        <v>0.3</v>
      </c>
      <c r="E293" s="117" t="s">
        <v>1</v>
      </c>
      <c r="F293" s="118">
        <f>ROUND(PRODUCT(E293:$E$356),6)</f>
        <v>1.248408</v>
      </c>
      <c r="G293" s="155"/>
      <c r="H293" s="119">
        <f t="shared" si="16"/>
        <v>0</v>
      </c>
      <c r="I293" s="121"/>
      <c r="J293" s="120"/>
      <c r="K293" s="62"/>
      <c r="L293" s="109"/>
      <c r="M293" s="126"/>
      <c r="N293" s="126"/>
      <c r="O293" s="126"/>
      <c r="P293" s="126"/>
      <c r="Q293" s="126"/>
      <c r="R293" s="126"/>
      <c r="S293" s="126"/>
      <c r="T293" s="126"/>
      <c r="U293" s="126"/>
      <c r="V293" s="126"/>
      <c r="W293" s="126"/>
      <c r="X293" s="126"/>
      <c r="Y293" s="126"/>
      <c r="Z293" s="126"/>
      <c r="AA293" s="126"/>
      <c r="AB293" s="126"/>
      <c r="AC293" s="126"/>
      <c r="AD293" s="126"/>
      <c r="AE293" s="126"/>
      <c r="AF293" s="126"/>
      <c r="AG293" s="126"/>
      <c r="AH293" s="126"/>
      <c r="AI293" s="126"/>
      <c r="AJ293" s="126"/>
      <c r="AK293" s="126"/>
      <c r="AL293" s="126"/>
      <c r="AM293" s="126"/>
      <c r="AN293" s="126"/>
      <c r="AO293" s="126"/>
      <c r="AP293" s="126"/>
      <c r="AQ293" s="126"/>
      <c r="AR293" s="126"/>
      <c r="AS293" s="126"/>
      <c r="AT293" s="126"/>
      <c r="AU293" s="126"/>
      <c r="AV293" s="126"/>
      <c r="AW293" s="126"/>
      <c r="AX293" s="126"/>
      <c r="AY293" s="126"/>
      <c r="AZ293" s="126"/>
      <c r="BA293" s="126"/>
      <c r="BB293" s="126"/>
      <c r="BC293" s="126"/>
      <c r="BD293" s="126"/>
      <c r="BE293" s="126"/>
      <c r="BF293" s="126"/>
      <c r="BG293" s="126"/>
      <c r="BH293" s="126"/>
      <c r="BI293" s="126"/>
      <c r="BJ293" s="126"/>
      <c r="BK293" s="126"/>
      <c r="BL293" s="126"/>
      <c r="BM293" s="126"/>
      <c r="BN293" s="126"/>
      <c r="BO293" s="126"/>
      <c r="BP293" s="126"/>
      <c r="BQ293" s="126"/>
      <c r="BR293" s="126"/>
      <c r="BS293" s="126"/>
      <c r="BT293" s="126"/>
      <c r="BU293" s="126"/>
      <c r="BV293" s="126"/>
      <c r="BW293" s="126"/>
      <c r="BX293" s="126"/>
      <c r="BY293" s="126"/>
      <c r="BZ293" s="126"/>
      <c r="CA293" s="126"/>
      <c r="CB293" s="126"/>
      <c r="CC293" s="126"/>
      <c r="CD293" s="126"/>
      <c r="CE293" s="126"/>
      <c r="CF293" s="126"/>
      <c r="CG293" s="126"/>
      <c r="CH293" s="126"/>
      <c r="CI293" s="126"/>
      <c r="CJ293" s="126"/>
      <c r="CK293" s="126"/>
      <c r="CL293" s="126"/>
      <c r="CM293" s="126"/>
      <c r="CN293" s="126"/>
      <c r="CO293" s="126"/>
      <c r="CP293" s="126"/>
      <c r="CQ293" s="126"/>
      <c r="CR293" s="126"/>
      <c r="CS293" s="126"/>
      <c r="CT293" s="126"/>
      <c r="CU293" s="126"/>
      <c r="CV293" s="126"/>
      <c r="CW293" s="126"/>
      <c r="CX293" s="126"/>
      <c r="CY293" s="126"/>
      <c r="CZ293" s="126"/>
      <c r="DA293" s="126"/>
      <c r="DB293" s="126"/>
      <c r="DC293" s="126"/>
      <c r="DD293" s="126"/>
      <c r="DE293" s="126"/>
      <c r="DF293" s="126"/>
      <c r="DG293" s="126"/>
      <c r="DH293" s="126"/>
      <c r="DI293" s="126"/>
      <c r="DJ293" s="126"/>
      <c r="DK293" s="126"/>
      <c r="DL293" s="126"/>
      <c r="DM293" s="126"/>
      <c r="DN293" s="126"/>
      <c r="DO293" s="126"/>
      <c r="DP293" s="126"/>
      <c r="DQ293" s="126"/>
      <c r="DR293" s="126"/>
      <c r="DS293" s="126"/>
      <c r="DT293" s="126"/>
      <c r="DU293" s="126"/>
      <c r="DV293" s="126"/>
      <c r="DW293" s="126"/>
      <c r="DX293" s="126"/>
      <c r="DY293" s="126"/>
      <c r="DZ293" s="126"/>
      <c r="EA293" s="126"/>
      <c r="EB293" s="126"/>
      <c r="EC293" s="126"/>
      <c r="ED293" s="126"/>
      <c r="EE293" s="126"/>
      <c r="EF293" s="126"/>
      <c r="EG293" s="126"/>
      <c r="EH293" s="126"/>
      <c r="EI293" s="126"/>
      <c r="EJ293" s="126"/>
      <c r="EK293" s="126"/>
      <c r="EL293" s="126"/>
      <c r="EM293" s="126"/>
      <c r="EN293" s="126"/>
      <c r="EO293" s="126"/>
      <c r="EP293" s="126"/>
      <c r="EQ293" s="126"/>
      <c r="ER293" s="126"/>
      <c r="ES293" s="126"/>
      <c r="ET293" s="126"/>
      <c r="EU293" s="126"/>
      <c r="EV293" s="126"/>
      <c r="EW293" s="126"/>
      <c r="EX293" s="126"/>
      <c r="EY293" s="126"/>
      <c r="EZ293" s="126"/>
      <c r="FA293" s="126"/>
      <c r="FB293" s="126"/>
      <c r="FC293" s="126"/>
      <c r="FD293" s="126"/>
      <c r="FE293" s="126"/>
      <c r="FF293" s="126"/>
      <c r="FG293" s="126"/>
      <c r="FH293" s="126"/>
      <c r="FI293" s="126"/>
      <c r="FJ293" s="126"/>
      <c r="FK293" s="126"/>
      <c r="FL293" s="126"/>
      <c r="FM293" s="126"/>
      <c r="FN293" s="126"/>
      <c r="FO293" s="126"/>
      <c r="FP293" s="126"/>
      <c r="FQ293" s="126"/>
      <c r="FR293" s="126"/>
      <c r="FS293" s="126"/>
      <c r="FT293" s="126"/>
      <c r="FU293" s="126"/>
      <c r="FV293" s="126"/>
      <c r="FW293" s="126"/>
      <c r="FX293" s="126"/>
      <c r="FY293" s="126"/>
      <c r="FZ293" s="126"/>
      <c r="GA293" s="126"/>
      <c r="GB293" s="126"/>
      <c r="GC293" s="126"/>
      <c r="GD293" s="126"/>
      <c r="GE293" s="126"/>
      <c r="GF293" s="126"/>
      <c r="GG293" s="126"/>
      <c r="GH293" s="126"/>
      <c r="GI293" s="126"/>
      <c r="GJ293" s="126"/>
      <c r="GK293" s="126"/>
      <c r="GL293" s="126"/>
      <c r="GM293" s="126"/>
      <c r="GN293" s="126"/>
      <c r="GO293" s="126"/>
      <c r="GP293" s="126"/>
      <c r="GQ293" s="126"/>
      <c r="GR293" s="126"/>
      <c r="GS293" s="126"/>
      <c r="GT293" s="126"/>
      <c r="GU293" s="126"/>
      <c r="GV293" s="126"/>
      <c r="GW293" s="126"/>
      <c r="GX293" s="126"/>
      <c r="GY293" s="126"/>
      <c r="GZ293" s="126"/>
      <c r="HA293" s="126"/>
      <c r="HB293" s="126"/>
      <c r="HC293" s="126"/>
      <c r="HD293" s="126"/>
      <c r="HE293" s="126"/>
      <c r="HF293" s="126"/>
      <c r="HG293" s="126"/>
      <c r="HH293" s="126"/>
      <c r="HI293" s="126"/>
    </row>
    <row r="294" spans="1:224" x14ac:dyDescent="0.25">
      <c r="A294" s="120"/>
      <c r="B294" s="102">
        <f>B293+1</f>
        <v>293</v>
      </c>
      <c r="C294" s="110">
        <v>42705</v>
      </c>
      <c r="D294" s="111">
        <v>0.3</v>
      </c>
      <c r="E294" s="112">
        <f>ROUND(1+D294/100,6)</f>
        <v>1.0029999999999999</v>
      </c>
      <c r="F294" s="112">
        <f>ROUND(PRODUCT(E294:$E$356),6)</f>
        <v>1.248408</v>
      </c>
      <c r="G294" s="155"/>
      <c r="H294" s="114">
        <f t="shared" si="16"/>
        <v>0</v>
      </c>
      <c r="I294" s="121"/>
      <c r="J294" s="120"/>
      <c r="K294" s="62"/>
      <c r="L294" s="109"/>
    </row>
    <row r="295" spans="1:224" ht="14.25" customHeight="1" x14ac:dyDescent="0.25">
      <c r="A295" s="120"/>
      <c r="B295" s="102">
        <f t="shared" si="15"/>
        <v>294</v>
      </c>
      <c r="C295" s="110">
        <v>42736</v>
      </c>
      <c r="D295" s="111">
        <v>0.38</v>
      </c>
      <c r="E295" s="112">
        <f>ROUND(1+D295/100,6)</f>
        <v>1.0038</v>
      </c>
      <c r="F295" s="112">
        <f>ROUND(PRODUCT(E295:$E$356),6)</f>
        <v>1.2446740000000001</v>
      </c>
      <c r="G295" s="155"/>
      <c r="H295" s="114">
        <f t="shared" si="16"/>
        <v>0</v>
      </c>
      <c r="I295" s="121"/>
      <c r="J295" s="120"/>
      <c r="K295" s="62"/>
      <c r="L295" s="109"/>
    </row>
    <row r="296" spans="1:224" ht="14.25" customHeight="1" x14ac:dyDescent="0.25">
      <c r="A296" s="120"/>
      <c r="B296" s="102">
        <f>B295+1</f>
        <v>295</v>
      </c>
      <c r="C296" s="110">
        <v>42767</v>
      </c>
      <c r="D296" s="111">
        <v>0.33</v>
      </c>
      <c r="E296" s="112">
        <f t="shared" si="13"/>
        <v>1.0033000000000001</v>
      </c>
      <c r="F296" s="112">
        <f>ROUND(PRODUCT(E296:$E$356),6)</f>
        <v>1.239962</v>
      </c>
      <c r="G296" s="155"/>
      <c r="H296" s="114">
        <f t="shared" si="16"/>
        <v>0</v>
      </c>
      <c r="I296" s="121"/>
      <c r="J296" s="120"/>
      <c r="K296" s="62"/>
      <c r="L296" s="109"/>
    </row>
    <row r="297" spans="1:224" ht="14.25" customHeight="1" x14ac:dyDescent="0.25">
      <c r="A297" s="120"/>
      <c r="B297" s="102">
        <f>B296+1</f>
        <v>296</v>
      </c>
      <c r="C297" s="110">
        <v>42795</v>
      </c>
      <c r="D297" s="111">
        <v>0.25</v>
      </c>
      <c r="E297" s="112">
        <f t="shared" ref="E297:E305" si="17">ROUND(1+D297/100,6)</f>
        <v>1.0024999999999999</v>
      </c>
      <c r="F297" s="112">
        <f>ROUND(PRODUCT(E297:$E$356),6)</f>
        <v>1.235884</v>
      </c>
      <c r="G297" s="155"/>
      <c r="H297" s="114">
        <f t="shared" si="16"/>
        <v>0</v>
      </c>
      <c r="I297" s="121"/>
      <c r="J297" s="120"/>
      <c r="K297" s="62"/>
      <c r="L297" s="109"/>
    </row>
    <row r="298" spans="1:224" ht="14.25" customHeight="1" x14ac:dyDescent="0.25">
      <c r="A298" s="120"/>
      <c r="B298" s="102">
        <f>B297+1</f>
        <v>297</v>
      </c>
      <c r="C298" s="110">
        <v>42826</v>
      </c>
      <c r="D298" s="111">
        <v>0.14000000000000001</v>
      </c>
      <c r="E298" s="112">
        <f t="shared" si="17"/>
        <v>1.0014000000000001</v>
      </c>
      <c r="F298" s="112">
        <f>ROUND(PRODUCT(E298:$E$356),6)</f>
        <v>1.232802</v>
      </c>
      <c r="G298" s="155"/>
      <c r="H298" s="114">
        <f t="shared" si="16"/>
        <v>0</v>
      </c>
      <c r="I298" s="121"/>
      <c r="J298" s="120"/>
      <c r="K298" s="62"/>
      <c r="L298" s="109"/>
    </row>
    <row r="299" spans="1:224" s="138" customFormat="1" ht="15" customHeight="1" x14ac:dyDescent="0.25">
      <c r="A299" s="136"/>
      <c r="B299" s="102">
        <f t="shared" ref="B299:B310" si="18">B298+1</f>
        <v>298</v>
      </c>
      <c r="C299" s="110">
        <v>42856</v>
      </c>
      <c r="D299" s="111">
        <v>0.31</v>
      </c>
      <c r="E299" s="112">
        <f t="shared" si="17"/>
        <v>1.0031000000000001</v>
      </c>
      <c r="F299" s="112">
        <f>ROUND(PRODUCT(E299:$E$356),6)</f>
        <v>1.2310779999999999</v>
      </c>
      <c r="G299" s="155"/>
      <c r="H299" s="114">
        <f t="shared" si="16"/>
        <v>0</v>
      </c>
      <c r="I299" s="121"/>
      <c r="J299" s="120"/>
      <c r="K299" s="62"/>
      <c r="L299" s="109"/>
      <c r="M299" s="137"/>
      <c r="N299" s="137"/>
      <c r="O299" s="137"/>
      <c r="P299" s="137"/>
      <c r="Q299" s="137"/>
      <c r="R299" s="137"/>
      <c r="S299" s="137"/>
      <c r="T299" s="137"/>
      <c r="U299" s="137"/>
      <c r="V299" s="137"/>
      <c r="W299" s="137"/>
      <c r="X299" s="137"/>
      <c r="Y299" s="137"/>
      <c r="Z299" s="137"/>
      <c r="AA299" s="137"/>
      <c r="AB299" s="137"/>
      <c r="AC299" s="137"/>
      <c r="AD299" s="137"/>
      <c r="AE299" s="137"/>
      <c r="AF299" s="137"/>
      <c r="AG299" s="137"/>
      <c r="AH299" s="137"/>
      <c r="AI299" s="137"/>
      <c r="AJ299" s="137"/>
      <c r="AK299" s="137"/>
      <c r="AL299" s="137"/>
      <c r="AM299" s="137"/>
      <c r="AN299" s="137"/>
      <c r="AO299" s="137"/>
      <c r="AP299" s="137"/>
      <c r="AQ299" s="137"/>
      <c r="AR299" s="137"/>
      <c r="AS299" s="137"/>
      <c r="AT299" s="137"/>
      <c r="AU299" s="137"/>
      <c r="AV299" s="137"/>
      <c r="AW299" s="137"/>
      <c r="AX299" s="137"/>
      <c r="AY299" s="137"/>
      <c r="AZ299" s="137"/>
      <c r="BA299" s="137"/>
      <c r="BB299" s="137"/>
      <c r="BC299" s="137"/>
      <c r="BD299" s="137"/>
      <c r="BE299" s="137"/>
      <c r="BF299" s="137"/>
      <c r="BG299" s="137"/>
      <c r="BH299" s="137"/>
      <c r="BI299" s="137"/>
      <c r="BJ299" s="137"/>
      <c r="BK299" s="137"/>
      <c r="BL299" s="137"/>
      <c r="BM299" s="137"/>
      <c r="BN299" s="137"/>
      <c r="BO299" s="137"/>
      <c r="BP299" s="137"/>
      <c r="BQ299" s="137"/>
      <c r="BR299" s="137"/>
      <c r="BS299" s="137"/>
      <c r="BT299" s="137"/>
      <c r="BU299" s="137"/>
      <c r="BV299" s="137"/>
      <c r="BW299" s="137"/>
      <c r="BX299" s="137"/>
      <c r="BY299" s="137"/>
      <c r="BZ299" s="137"/>
      <c r="CA299" s="137"/>
      <c r="CB299" s="137"/>
      <c r="CC299" s="137"/>
      <c r="CD299" s="137"/>
      <c r="CE299" s="137"/>
      <c r="CF299" s="137"/>
      <c r="CG299" s="137"/>
      <c r="CH299" s="137"/>
      <c r="CI299" s="137"/>
      <c r="CJ299" s="137"/>
      <c r="CK299" s="137"/>
      <c r="CL299" s="137"/>
      <c r="CM299" s="137"/>
      <c r="CN299" s="137"/>
      <c r="CO299" s="137"/>
      <c r="CP299" s="137"/>
      <c r="CQ299" s="137"/>
      <c r="CR299" s="137"/>
      <c r="CS299" s="137"/>
      <c r="CT299" s="137"/>
      <c r="CU299" s="137"/>
      <c r="CV299" s="137"/>
      <c r="CW299" s="137"/>
      <c r="CX299" s="137"/>
      <c r="CY299" s="137"/>
      <c r="CZ299" s="137"/>
      <c r="DA299" s="137"/>
      <c r="DB299" s="137"/>
      <c r="DC299" s="137"/>
      <c r="DD299" s="137"/>
      <c r="DE299" s="137"/>
      <c r="DF299" s="137"/>
      <c r="DG299" s="137"/>
      <c r="DH299" s="137"/>
      <c r="DI299" s="137"/>
      <c r="DJ299" s="137"/>
      <c r="DK299" s="137"/>
      <c r="DL299" s="137"/>
      <c r="DM299" s="137"/>
      <c r="DN299" s="137"/>
      <c r="DO299" s="137"/>
      <c r="DP299" s="137"/>
      <c r="DQ299" s="137"/>
      <c r="DR299" s="137"/>
      <c r="DS299" s="137"/>
      <c r="DT299" s="137"/>
      <c r="DU299" s="137"/>
      <c r="DV299" s="137"/>
      <c r="DW299" s="137"/>
      <c r="DX299" s="137"/>
      <c r="DY299" s="137"/>
      <c r="DZ299" s="137"/>
      <c r="EA299" s="137"/>
      <c r="EB299" s="137"/>
      <c r="EC299" s="137"/>
      <c r="ED299" s="137"/>
      <c r="EE299" s="137"/>
      <c r="EF299" s="137"/>
      <c r="EG299" s="137"/>
      <c r="EH299" s="137"/>
      <c r="EI299" s="137"/>
      <c r="EJ299" s="137"/>
      <c r="EK299" s="137"/>
      <c r="EL299" s="137"/>
      <c r="EM299" s="137"/>
      <c r="EN299" s="137"/>
      <c r="EO299" s="137"/>
      <c r="EP299" s="137"/>
      <c r="EQ299" s="137"/>
      <c r="ER299" s="137"/>
      <c r="ES299" s="137"/>
      <c r="ET299" s="137"/>
      <c r="EU299" s="137"/>
      <c r="EV299" s="137"/>
      <c r="EW299" s="137"/>
      <c r="EX299" s="137"/>
      <c r="EY299" s="137"/>
      <c r="EZ299" s="137"/>
      <c r="FA299" s="137"/>
      <c r="FB299" s="137"/>
      <c r="FC299" s="137"/>
      <c r="FD299" s="137"/>
      <c r="FE299" s="137"/>
      <c r="FF299" s="137"/>
      <c r="FG299" s="137"/>
      <c r="FH299" s="137"/>
      <c r="FI299" s="137"/>
      <c r="FJ299" s="137"/>
      <c r="FK299" s="137"/>
      <c r="FL299" s="137"/>
      <c r="FM299" s="137"/>
      <c r="FN299" s="137"/>
      <c r="FO299" s="137"/>
      <c r="FP299" s="137"/>
      <c r="FQ299" s="137"/>
      <c r="FR299" s="137"/>
      <c r="FS299" s="137"/>
      <c r="FT299" s="137"/>
      <c r="FU299" s="137"/>
      <c r="FV299" s="137"/>
      <c r="FW299" s="137"/>
      <c r="FX299" s="137"/>
      <c r="FY299" s="137"/>
      <c r="FZ299" s="137"/>
      <c r="GA299" s="137"/>
      <c r="GB299" s="137"/>
      <c r="GC299" s="137"/>
      <c r="GD299" s="137"/>
      <c r="GE299" s="137"/>
      <c r="GF299" s="137"/>
      <c r="GG299" s="137"/>
      <c r="GH299" s="137"/>
      <c r="GI299" s="137"/>
      <c r="GJ299" s="137"/>
      <c r="GK299" s="137"/>
      <c r="GL299" s="137"/>
      <c r="GM299" s="137"/>
      <c r="GN299" s="137"/>
      <c r="GO299" s="137"/>
      <c r="GP299" s="137"/>
      <c r="GQ299" s="137"/>
      <c r="GR299" s="137"/>
      <c r="GS299" s="137"/>
      <c r="GT299" s="137"/>
      <c r="GU299" s="137"/>
      <c r="GV299" s="137"/>
      <c r="GW299" s="137"/>
      <c r="GX299" s="137"/>
      <c r="GY299" s="137"/>
      <c r="GZ299" s="137"/>
      <c r="HA299" s="137"/>
      <c r="HB299" s="137"/>
      <c r="HC299" s="137"/>
      <c r="HD299" s="137"/>
      <c r="HE299" s="137"/>
      <c r="HF299" s="137"/>
      <c r="HG299" s="137"/>
      <c r="HH299" s="137"/>
      <c r="HI299" s="137"/>
      <c r="HJ299" s="137"/>
      <c r="HK299" s="137"/>
      <c r="HL299" s="137"/>
      <c r="HM299" s="137"/>
      <c r="HN299" s="137"/>
      <c r="HO299" s="137"/>
      <c r="HP299" s="137"/>
    </row>
    <row r="300" spans="1:224" s="138" customFormat="1" x14ac:dyDescent="0.25">
      <c r="A300" s="136"/>
      <c r="B300" s="130">
        <f t="shared" si="18"/>
        <v>299</v>
      </c>
      <c r="C300" s="131">
        <v>42887</v>
      </c>
      <c r="D300" s="132">
        <v>-0.23</v>
      </c>
      <c r="E300" s="133">
        <f t="shared" si="17"/>
        <v>0.99770000000000003</v>
      </c>
      <c r="F300" s="133">
        <f>ROUND(PRODUCT(E300:$E$356),6)</f>
        <v>1.227274</v>
      </c>
      <c r="G300" s="155"/>
      <c r="H300" s="114">
        <f t="shared" si="16"/>
        <v>0</v>
      </c>
      <c r="I300" s="139"/>
      <c r="J300" s="120"/>
      <c r="K300" s="62"/>
      <c r="L300" s="109"/>
      <c r="M300" s="137"/>
      <c r="N300" s="137"/>
      <c r="O300" s="137"/>
      <c r="P300" s="137"/>
      <c r="Q300" s="137"/>
      <c r="R300" s="137"/>
      <c r="S300" s="137"/>
      <c r="T300" s="137"/>
      <c r="U300" s="137"/>
      <c r="V300" s="137"/>
      <c r="W300" s="137"/>
      <c r="X300" s="137"/>
      <c r="Y300" s="137"/>
      <c r="Z300" s="137"/>
      <c r="AA300" s="137"/>
      <c r="AB300" s="137"/>
      <c r="AC300" s="137"/>
      <c r="AD300" s="137"/>
      <c r="AE300" s="137"/>
      <c r="AF300" s="137"/>
      <c r="AG300" s="137"/>
      <c r="AH300" s="137"/>
      <c r="AI300" s="137"/>
      <c r="AJ300" s="137"/>
      <c r="AK300" s="137"/>
      <c r="AL300" s="137"/>
      <c r="AM300" s="137"/>
      <c r="AN300" s="137"/>
      <c r="AO300" s="137"/>
      <c r="AP300" s="137"/>
      <c r="AQ300" s="137"/>
      <c r="AR300" s="137"/>
      <c r="AS300" s="137"/>
      <c r="AT300" s="137"/>
      <c r="AU300" s="137"/>
      <c r="AV300" s="137"/>
      <c r="AW300" s="137"/>
      <c r="AX300" s="137"/>
      <c r="AY300" s="137"/>
      <c r="AZ300" s="137"/>
      <c r="BA300" s="137"/>
      <c r="BB300" s="137"/>
      <c r="BC300" s="137"/>
      <c r="BD300" s="137"/>
      <c r="BE300" s="137"/>
      <c r="BF300" s="137"/>
      <c r="BG300" s="137"/>
      <c r="BH300" s="137"/>
      <c r="BI300" s="137"/>
      <c r="BJ300" s="137"/>
      <c r="BK300" s="137"/>
      <c r="BL300" s="137"/>
      <c r="BM300" s="137"/>
      <c r="BN300" s="137"/>
      <c r="BO300" s="137"/>
      <c r="BP300" s="137"/>
      <c r="BQ300" s="137"/>
      <c r="BR300" s="137"/>
      <c r="BS300" s="137"/>
      <c r="BT300" s="137"/>
      <c r="BU300" s="137"/>
      <c r="BV300" s="137"/>
      <c r="BW300" s="137"/>
      <c r="BX300" s="137"/>
      <c r="BY300" s="137"/>
      <c r="BZ300" s="137"/>
      <c r="CA300" s="137"/>
      <c r="CB300" s="137"/>
      <c r="CC300" s="137"/>
      <c r="CD300" s="137"/>
      <c r="CE300" s="137"/>
      <c r="CF300" s="137"/>
      <c r="CG300" s="137"/>
      <c r="CH300" s="137"/>
      <c r="CI300" s="137"/>
      <c r="CJ300" s="137"/>
      <c r="CK300" s="137"/>
      <c r="CL300" s="137"/>
      <c r="CM300" s="137"/>
      <c r="CN300" s="137"/>
      <c r="CO300" s="137"/>
      <c r="CP300" s="137"/>
      <c r="CQ300" s="137"/>
      <c r="CR300" s="137"/>
      <c r="CS300" s="137"/>
      <c r="CT300" s="137"/>
      <c r="CU300" s="137"/>
      <c r="CV300" s="137"/>
      <c r="CW300" s="137"/>
      <c r="CX300" s="137"/>
      <c r="CY300" s="137"/>
      <c r="CZ300" s="137"/>
      <c r="DA300" s="137"/>
      <c r="DB300" s="137"/>
      <c r="DC300" s="137"/>
      <c r="DD300" s="137"/>
      <c r="DE300" s="137"/>
      <c r="DF300" s="137"/>
      <c r="DG300" s="137"/>
      <c r="DH300" s="137"/>
      <c r="DI300" s="137"/>
      <c r="DJ300" s="137"/>
      <c r="DK300" s="137"/>
      <c r="DL300" s="137"/>
      <c r="DM300" s="137"/>
      <c r="DN300" s="137"/>
      <c r="DO300" s="137"/>
      <c r="DP300" s="137"/>
      <c r="DQ300" s="137"/>
      <c r="DR300" s="137"/>
      <c r="DS300" s="137"/>
      <c r="DT300" s="137"/>
      <c r="DU300" s="137"/>
      <c r="DV300" s="137"/>
      <c r="DW300" s="137"/>
      <c r="DX300" s="137"/>
      <c r="DY300" s="137"/>
      <c r="DZ300" s="137"/>
      <c r="EA300" s="137"/>
      <c r="EB300" s="137"/>
      <c r="EC300" s="137"/>
      <c r="ED300" s="137"/>
      <c r="EE300" s="137"/>
      <c r="EF300" s="137"/>
      <c r="EG300" s="137"/>
      <c r="EH300" s="137"/>
      <c r="EI300" s="137"/>
      <c r="EJ300" s="137"/>
      <c r="EK300" s="137"/>
      <c r="EL300" s="137"/>
      <c r="EM300" s="137"/>
      <c r="EN300" s="137"/>
      <c r="EO300" s="137"/>
      <c r="EP300" s="137"/>
      <c r="EQ300" s="137"/>
      <c r="ER300" s="137"/>
      <c r="ES300" s="137"/>
      <c r="ET300" s="137"/>
      <c r="EU300" s="137"/>
      <c r="EV300" s="137"/>
      <c r="EW300" s="137"/>
      <c r="EX300" s="137"/>
      <c r="EY300" s="137"/>
      <c r="EZ300" s="137"/>
      <c r="FA300" s="137"/>
      <c r="FB300" s="137"/>
      <c r="FC300" s="137"/>
      <c r="FD300" s="137"/>
      <c r="FE300" s="137"/>
      <c r="FF300" s="137"/>
      <c r="FG300" s="137"/>
      <c r="FH300" s="137"/>
      <c r="FI300" s="137"/>
      <c r="FJ300" s="137"/>
      <c r="FK300" s="137"/>
      <c r="FL300" s="137"/>
      <c r="FM300" s="137"/>
      <c r="FN300" s="137"/>
      <c r="FO300" s="137"/>
      <c r="FP300" s="137"/>
      <c r="FQ300" s="137"/>
      <c r="FR300" s="137"/>
      <c r="FS300" s="137"/>
      <c r="FT300" s="137"/>
      <c r="FU300" s="137"/>
      <c r="FV300" s="137"/>
      <c r="FW300" s="137"/>
      <c r="FX300" s="137"/>
      <c r="FY300" s="137"/>
      <c r="FZ300" s="137"/>
      <c r="GA300" s="137"/>
      <c r="GB300" s="137"/>
      <c r="GC300" s="137"/>
      <c r="GD300" s="137"/>
      <c r="GE300" s="137"/>
      <c r="GF300" s="137"/>
      <c r="GG300" s="137"/>
      <c r="GH300" s="137"/>
      <c r="GI300" s="137"/>
      <c r="GJ300" s="137"/>
      <c r="GK300" s="137"/>
      <c r="GL300" s="137"/>
      <c r="GM300" s="137"/>
      <c r="GN300" s="137"/>
      <c r="GO300" s="137"/>
      <c r="GP300" s="137"/>
      <c r="GQ300" s="137"/>
      <c r="GR300" s="137"/>
      <c r="GS300" s="137"/>
      <c r="GT300" s="137"/>
      <c r="GU300" s="137"/>
      <c r="GV300" s="137"/>
      <c r="GW300" s="137"/>
      <c r="GX300" s="137"/>
      <c r="GY300" s="137"/>
      <c r="GZ300" s="137"/>
      <c r="HA300" s="137"/>
      <c r="HB300" s="137"/>
      <c r="HC300" s="137"/>
      <c r="HD300" s="137"/>
      <c r="HE300" s="137"/>
      <c r="HF300" s="137"/>
      <c r="HG300" s="137"/>
      <c r="HH300" s="137"/>
      <c r="HI300" s="137"/>
      <c r="HJ300" s="137"/>
      <c r="HK300" s="137"/>
      <c r="HL300" s="137"/>
      <c r="HM300" s="137"/>
      <c r="HN300" s="137"/>
      <c r="HO300" s="137"/>
      <c r="HP300" s="137"/>
    </row>
    <row r="301" spans="1:224" s="138" customFormat="1" x14ac:dyDescent="0.25">
      <c r="A301" s="136"/>
      <c r="B301" s="130">
        <f t="shared" si="18"/>
        <v>300</v>
      </c>
      <c r="C301" s="131">
        <v>42917</v>
      </c>
      <c r="D301" s="132">
        <v>0.24</v>
      </c>
      <c r="E301" s="133">
        <f t="shared" si="17"/>
        <v>1.0024</v>
      </c>
      <c r="F301" s="133">
        <f>ROUND(PRODUCT(E301:$E$356),6)</f>
        <v>1.2301029999999999</v>
      </c>
      <c r="G301" s="155"/>
      <c r="H301" s="114">
        <f t="shared" si="16"/>
        <v>0</v>
      </c>
      <c r="I301" s="139"/>
      <c r="J301" s="120"/>
      <c r="K301" s="62"/>
      <c r="L301" s="109"/>
      <c r="M301" s="137"/>
      <c r="N301" s="137"/>
      <c r="O301" s="137"/>
      <c r="P301" s="137"/>
      <c r="Q301" s="137"/>
      <c r="R301" s="137"/>
      <c r="S301" s="137"/>
      <c r="T301" s="137"/>
      <c r="U301" s="137"/>
      <c r="V301" s="137"/>
      <c r="W301" s="137"/>
      <c r="X301" s="137"/>
      <c r="Y301" s="137"/>
      <c r="Z301" s="137"/>
      <c r="AA301" s="137"/>
      <c r="AB301" s="137"/>
      <c r="AC301" s="137"/>
      <c r="AD301" s="137"/>
      <c r="AE301" s="137"/>
      <c r="AF301" s="137"/>
      <c r="AG301" s="137"/>
      <c r="AH301" s="137"/>
      <c r="AI301" s="137"/>
      <c r="AJ301" s="137"/>
      <c r="AK301" s="137"/>
      <c r="AL301" s="137"/>
      <c r="AM301" s="137"/>
      <c r="AN301" s="137"/>
      <c r="AO301" s="137"/>
      <c r="AP301" s="137"/>
      <c r="AQ301" s="137"/>
      <c r="AR301" s="137"/>
      <c r="AS301" s="137"/>
      <c r="AT301" s="137"/>
      <c r="AU301" s="137"/>
      <c r="AV301" s="137"/>
      <c r="AW301" s="137"/>
      <c r="AX301" s="137"/>
      <c r="AY301" s="137"/>
      <c r="AZ301" s="137"/>
      <c r="BA301" s="137"/>
      <c r="BB301" s="137"/>
      <c r="BC301" s="137"/>
      <c r="BD301" s="137"/>
      <c r="BE301" s="137"/>
      <c r="BF301" s="137"/>
      <c r="BG301" s="137"/>
      <c r="BH301" s="137"/>
      <c r="BI301" s="137"/>
      <c r="BJ301" s="137"/>
      <c r="BK301" s="137"/>
      <c r="BL301" s="137"/>
      <c r="BM301" s="137"/>
      <c r="BN301" s="137"/>
      <c r="BO301" s="137"/>
      <c r="BP301" s="137"/>
      <c r="BQ301" s="137"/>
      <c r="BR301" s="137"/>
      <c r="BS301" s="137"/>
      <c r="BT301" s="137"/>
      <c r="BU301" s="137"/>
      <c r="BV301" s="137"/>
      <c r="BW301" s="137"/>
      <c r="BX301" s="137"/>
      <c r="BY301" s="137"/>
      <c r="BZ301" s="137"/>
      <c r="CA301" s="137"/>
      <c r="CB301" s="137"/>
      <c r="CC301" s="137"/>
      <c r="CD301" s="137"/>
      <c r="CE301" s="137"/>
      <c r="CF301" s="137"/>
      <c r="CG301" s="137"/>
      <c r="CH301" s="137"/>
      <c r="CI301" s="137"/>
      <c r="CJ301" s="137"/>
      <c r="CK301" s="137"/>
      <c r="CL301" s="137"/>
      <c r="CM301" s="137"/>
      <c r="CN301" s="137"/>
      <c r="CO301" s="137"/>
      <c r="CP301" s="137"/>
      <c r="CQ301" s="137"/>
      <c r="CR301" s="137"/>
      <c r="CS301" s="137"/>
      <c r="CT301" s="137"/>
      <c r="CU301" s="137"/>
      <c r="CV301" s="137"/>
      <c r="CW301" s="137"/>
      <c r="CX301" s="137"/>
      <c r="CY301" s="137"/>
      <c r="CZ301" s="137"/>
      <c r="DA301" s="137"/>
      <c r="DB301" s="137"/>
      <c r="DC301" s="137"/>
      <c r="DD301" s="137"/>
      <c r="DE301" s="137"/>
      <c r="DF301" s="137"/>
      <c r="DG301" s="137"/>
      <c r="DH301" s="137"/>
      <c r="DI301" s="137"/>
      <c r="DJ301" s="137"/>
      <c r="DK301" s="137"/>
      <c r="DL301" s="137"/>
      <c r="DM301" s="137"/>
      <c r="DN301" s="137"/>
      <c r="DO301" s="137"/>
      <c r="DP301" s="137"/>
      <c r="DQ301" s="137"/>
      <c r="DR301" s="137"/>
      <c r="DS301" s="137"/>
      <c r="DT301" s="137"/>
      <c r="DU301" s="137"/>
      <c r="DV301" s="137"/>
      <c r="DW301" s="137"/>
      <c r="DX301" s="137"/>
      <c r="DY301" s="137"/>
      <c r="DZ301" s="137"/>
      <c r="EA301" s="137"/>
      <c r="EB301" s="137"/>
      <c r="EC301" s="137"/>
      <c r="ED301" s="137"/>
      <c r="EE301" s="137"/>
      <c r="EF301" s="137"/>
      <c r="EG301" s="137"/>
      <c r="EH301" s="137"/>
      <c r="EI301" s="137"/>
      <c r="EJ301" s="137"/>
      <c r="EK301" s="137"/>
      <c r="EL301" s="137"/>
      <c r="EM301" s="137"/>
      <c r="EN301" s="137"/>
      <c r="EO301" s="137"/>
      <c r="EP301" s="137"/>
      <c r="EQ301" s="137"/>
      <c r="ER301" s="137"/>
      <c r="ES301" s="137"/>
      <c r="ET301" s="137"/>
      <c r="EU301" s="137"/>
      <c r="EV301" s="137"/>
      <c r="EW301" s="137"/>
      <c r="EX301" s="137"/>
      <c r="EY301" s="137"/>
      <c r="EZ301" s="137"/>
      <c r="FA301" s="137"/>
      <c r="FB301" s="137"/>
      <c r="FC301" s="137"/>
      <c r="FD301" s="137"/>
      <c r="FE301" s="137"/>
      <c r="FF301" s="137"/>
      <c r="FG301" s="137"/>
      <c r="FH301" s="137"/>
      <c r="FI301" s="137"/>
      <c r="FJ301" s="137"/>
      <c r="FK301" s="137"/>
      <c r="FL301" s="137"/>
      <c r="FM301" s="137"/>
      <c r="FN301" s="137"/>
      <c r="FO301" s="137"/>
      <c r="FP301" s="137"/>
      <c r="FQ301" s="137"/>
      <c r="FR301" s="137"/>
      <c r="FS301" s="137"/>
      <c r="FT301" s="137"/>
      <c r="FU301" s="137"/>
      <c r="FV301" s="137"/>
      <c r="FW301" s="137"/>
      <c r="FX301" s="137"/>
      <c r="FY301" s="137"/>
      <c r="FZ301" s="137"/>
      <c r="GA301" s="137"/>
      <c r="GB301" s="137"/>
      <c r="GC301" s="137"/>
      <c r="GD301" s="137"/>
      <c r="GE301" s="137"/>
      <c r="GF301" s="137"/>
      <c r="GG301" s="137"/>
      <c r="GH301" s="137"/>
      <c r="GI301" s="137"/>
      <c r="GJ301" s="137"/>
      <c r="GK301" s="137"/>
      <c r="GL301" s="137"/>
      <c r="GM301" s="137"/>
      <c r="GN301" s="137"/>
      <c r="GO301" s="137"/>
      <c r="GP301" s="137"/>
      <c r="GQ301" s="137"/>
      <c r="GR301" s="137"/>
      <c r="GS301" s="137"/>
      <c r="GT301" s="137"/>
      <c r="GU301" s="137"/>
      <c r="GV301" s="137"/>
      <c r="GW301" s="137"/>
      <c r="GX301" s="137"/>
      <c r="GY301" s="137"/>
      <c r="GZ301" s="137"/>
      <c r="HA301" s="137"/>
      <c r="HB301" s="137"/>
      <c r="HC301" s="137"/>
      <c r="HD301" s="137"/>
      <c r="HE301" s="137"/>
      <c r="HF301" s="137"/>
      <c r="HG301" s="137"/>
      <c r="HH301" s="137"/>
      <c r="HI301" s="137"/>
      <c r="HJ301" s="137"/>
      <c r="HK301" s="137"/>
      <c r="HL301" s="137"/>
      <c r="HM301" s="137"/>
      <c r="HN301" s="137"/>
      <c r="HO301" s="137"/>
      <c r="HP301" s="137"/>
    </row>
    <row r="302" spans="1:224" s="138" customFormat="1" x14ac:dyDescent="0.25">
      <c r="A302" s="136"/>
      <c r="B302" s="130">
        <f t="shared" si="18"/>
        <v>301</v>
      </c>
      <c r="C302" s="131">
        <v>42948</v>
      </c>
      <c r="D302" s="132">
        <v>0.19</v>
      </c>
      <c r="E302" s="133">
        <f t="shared" si="17"/>
        <v>1.0019</v>
      </c>
      <c r="F302" s="133">
        <f>ROUND(PRODUCT(E302:$E$356),6)</f>
        <v>1.227158</v>
      </c>
      <c r="G302" s="155"/>
      <c r="H302" s="114">
        <f t="shared" si="16"/>
        <v>0</v>
      </c>
      <c r="I302" s="139"/>
      <c r="J302" s="120"/>
      <c r="K302" s="62"/>
      <c r="L302" s="109"/>
      <c r="M302" s="137"/>
      <c r="N302" s="137"/>
      <c r="O302" s="137"/>
      <c r="P302" s="137"/>
      <c r="Q302" s="137"/>
      <c r="R302" s="137"/>
      <c r="S302" s="137"/>
      <c r="T302" s="137"/>
      <c r="U302" s="137"/>
      <c r="V302" s="137"/>
      <c r="W302" s="137"/>
      <c r="X302" s="137"/>
      <c r="Y302" s="137"/>
      <c r="Z302" s="137"/>
      <c r="AA302" s="137"/>
      <c r="AB302" s="137"/>
      <c r="AC302" s="137"/>
      <c r="AD302" s="137"/>
      <c r="AE302" s="137"/>
      <c r="AF302" s="137"/>
      <c r="AG302" s="137"/>
      <c r="AH302" s="137"/>
      <c r="AI302" s="137"/>
      <c r="AJ302" s="137"/>
      <c r="AK302" s="137"/>
      <c r="AL302" s="137"/>
      <c r="AM302" s="137"/>
      <c r="AN302" s="137"/>
      <c r="AO302" s="137"/>
      <c r="AP302" s="137"/>
      <c r="AQ302" s="137"/>
      <c r="AR302" s="137"/>
      <c r="AS302" s="137"/>
      <c r="AT302" s="137"/>
      <c r="AU302" s="137"/>
      <c r="AV302" s="137"/>
      <c r="AW302" s="137"/>
      <c r="AX302" s="137"/>
      <c r="AY302" s="137"/>
      <c r="AZ302" s="137"/>
      <c r="BA302" s="137"/>
      <c r="BB302" s="137"/>
      <c r="BC302" s="137"/>
      <c r="BD302" s="137"/>
      <c r="BE302" s="137"/>
      <c r="BF302" s="137"/>
      <c r="BG302" s="137"/>
      <c r="BH302" s="137"/>
      <c r="BI302" s="137"/>
      <c r="BJ302" s="137"/>
      <c r="BK302" s="137"/>
      <c r="BL302" s="137"/>
      <c r="BM302" s="137"/>
      <c r="BN302" s="137"/>
      <c r="BO302" s="137"/>
      <c r="BP302" s="137"/>
      <c r="BQ302" s="137"/>
      <c r="BR302" s="137"/>
      <c r="BS302" s="137"/>
      <c r="BT302" s="137"/>
      <c r="BU302" s="137"/>
      <c r="BV302" s="137"/>
      <c r="BW302" s="137"/>
      <c r="BX302" s="137"/>
      <c r="BY302" s="137"/>
      <c r="BZ302" s="137"/>
      <c r="CA302" s="137"/>
      <c r="CB302" s="137"/>
      <c r="CC302" s="137"/>
      <c r="CD302" s="137"/>
      <c r="CE302" s="137"/>
      <c r="CF302" s="137"/>
      <c r="CG302" s="137"/>
      <c r="CH302" s="137"/>
      <c r="CI302" s="137"/>
      <c r="CJ302" s="137"/>
      <c r="CK302" s="137"/>
      <c r="CL302" s="137"/>
      <c r="CM302" s="137"/>
      <c r="CN302" s="137"/>
      <c r="CO302" s="137"/>
      <c r="CP302" s="137"/>
      <c r="CQ302" s="137"/>
      <c r="CR302" s="137"/>
      <c r="CS302" s="137"/>
      <c r="CT302" s="137"/>
      <c r="CU302" s="137"/>
      <c r="CV302" s="137"/>
      <c r="CW302" s="137"/>
      <c r="CX302" s="137"/>
      <c r="CY302" s="137"/>
      <c r="CZ302" s="137"/>
      <c r="DA302" s="137"/>
      <c r="DB302" s="137"/>
      <c r="DC302" s="137"/>
      <c r="DD302" s="137"/>
      <c r="DE302" s="137"/>
      <c r="DF302" s="137"/>
      <c r="DG302" s="137"/>
      <c r="DH302" s="137"/>
      <c r="DI302" s="137"/>
      <c r="DJ302" s="137"/>
      <c r="DK302" s="137"/>
      <c r="DL302" s="137"/>
      <c r="DM302" s="137"/>
      <c r="DN302" s="137"/>
      <c r="DO302" s="137"/>
      <c r="DP302" s="137"/>
      <c r="DQ302" s="137"/>
      <c r="DR302" s="137"/>
      <c r="DS302" s="137"/>
      <c r="DT302" s="137"/>
      <c r="DU302" s="137"/>
      <c r="DV302" s="137"/>
      <c r="DW302" s="137"/>
      <c r="DX302" s="137"/>
      <c r="DY302" s="137"/>
      <c r="DZ302" s="137"/>
      <c r="EA302" s="137"/>
      <c r="EB302" s="137"/>
      <c r="EC302" s="137"/>
      <c r="ED302" s="137"/>
      <c r="EE302" s="137"/>
      <c r="EF302" s="137"/>
      <c r="EG302" s="137"/>
      <c r="EH302" s="137"/>
      <c r="EI302" s="137"/>
      <c r="EJ302" s="137"/>
      <c r="EK302" s="137"/>
      <c r="EL302" s="137"/>
      <c r="EM302" s="137"/>
      <c r="EN302" s="137"/>
      <c r="EO302" s="137"/>
      <c r="EP302" s="137"/>
      <c r="EQ302" s="137"/>
      <c r="ER302" s="137"/>
      <c r="ES302" s="137"/>
      <c r="ET302" s="137"/>
      <c r="EU302" s="137"/>
      <c r="EV302" s="137"/>
      <c r="EW302" s="137"/>
      <c r="EX302" s="137"/>
      <c r="EY302" s="137"/>
      <c r="EZ302" s="137"/>
      <c r="FA302" s="137"/>
      <c r="FB302" s="137"/>
      <c r="FC302" s="137"/>
      <c r="FD302" s="137"/>
      <c r="FE302" s="137"/>
      <c r="FF302" s="137"/>
      <c r="FG302" s="137"/>
      <c r="FH302" s="137"/>
      <c r="FI302" s="137"/>
      <c r="FJ302" s="137"/>
      <c r="FK302" s="137"/>
      <c r="FL302" s="137"/>
      <c r="FM302" s="137"/>
      <c r="FN302" s="137"/>
      <c r="FO302" s="137"/>
      <c r="FP302" s="137"/>
      <c r="FQ302" s="137"/>
      <c r="FR302" s="137"/>
      <c r="FS302" s="137"/>
      <c r="FT302" s="137"/>
      <c r="FU302" s="137"/>
      <c r="FV302" s="137"/>
      <c r="FW302" s="137"/>
      <c r="FX302" s="137"/>
      <c r="FY302" s="137"/>
      <c r="FZ302" s="137"/>
      <c r="GA302" s="137"/>
      <c r="GB302" s="137"/>
      <c r="GC302" s="137"/>
      <c r="GD302" s="137"/>
      <c r="GE302" s="137"/>
      <c r="GF302" s="137"/>
      <c r="GG302" s="137"/>
      <c r="GH302" s="137"/>
      <c r="GI302" s="137"/>
      <c r="GJ302" s="137"/>
      <c r="GK302" s="137"/>
      <c r="GL302" s="137"/>
      <c r="GM302" s="137"/>
      <c r="GN302" s="137"/>
      <c r="GO302" s="137"/>
      <c r="GP302" s="137"/>
      <c r="GQ302" s="137"/>
      <c r="GR302" s="137"/>
      <c r="GS302" s="137"/>
      <c r="GT302" s="137"/>
      <c r="GU302" s="137"/>
      <c r="GV302" s="137"/>
      <c r="GW302" s="137"/>
      <c r="GX302" s="137"/>
      <c r="GY302" s="137"/>
      <c r="GZ302" s="137"/>
      <c r="HA302" s="137"/>
      <c r="HB302" s="137"/>
      <c r="HC302" s="137"/>
      <c r="HD302" s="137"/>
      <c r="HE302" s="137"/>
      <c r="HF302" s="137"/>
      <c r="HG302" s="137"/>
      <c r="HH302" s="137"/>
      <c r="HI302" s="137"/>
      <c r="HJ302" s="137"/>
      <c r="HK302" s="137"/>
      <c r="HL302" s="137"/>
      <c r="HM302" s="137"/>
      <c r="HN302" s="137"/>
      <c r="HO302" s="137"/>
      <c r="HP302" s="137"/>
    </row>
    <row r="303" spans="1:224" s="138" customFormat="1" x14ac:dyDescent="0.25">
      <c r="A303" s="136"/>
      <c r="B303" s="130">
        <f t="shared" si="18"/>
        <v>302</v>
      </c>
      <c r="C303" s="131">
        <v>42979</v>
      </c>
      <c r="D303" s="132">
        <v>0.16</v>
      </c>
      <c r="E303" s="133">
        <f t="shared" si="17"/>
        <v>1.0016</v>
      </c>
      <c r="F303" s="133">
        <f>ROUND(PRODUCT(E303:$E$356),6)</f>
        <v>1.224831</v>
      </c>
      <c r="G303" s="155"/>
      <c r="H303" s="114">
        <f t="shared" si="16"/>
        <v>0</v>
      </c>
      <c r="I303" s="139"/>
      <c r="J303" s="120"/>
      <c r="K303" s="62"/>
      <c r="L303" s="109"/>
      <c r="M303" s="137"/>
      <c r="N303" s="137"/>
      <c r="O303" s="137"/>
      <c r="P303" s="137"/>
      <c r="Q303" s="137"/>
      <c r="R303" s="137"/>
      <c r="S303" s="137"/>
      <c r="T303" s="137"/>
      <c r="U303" s="137"/>
      <c r="V303" s="137"/>
      <c r="W303" s="137"/>
      <c r="X303" s="137"/>
      <c r="Y303" s="137"/>
      <c r="Z303" s="137"/>
      <c r="AA303" s="137"/>
      <c r="AB303" s="137"/>
      <c r="AC303" s="137"/>
      <c r="AD303" s="137"/>
      <c r="AE303" s="137"/>
      <c r="AF303" s="137"/>
      <c r="AG303" s="137"/>
      <c r="AH303" s="137"/>
      <c r="AI303" s="137"/>
      <c r="AJ303" s="137"/>
      <c r="AK303" s="137"/>
      <c r="AL303" s="137"/>
      <c r="AM303" s="137"/>
      <c r="AN303" s="137"/>
      <c r="AO303" s="137"/>
      <c r="AP303" s="137"/>
      <c r="AQ303" s="137"/>
      <c r="AR303" s="137"/>
      <c r="AS303" s="137"/>
      <c r="AT303" s="137"/>
      <c r="AU303" s="137"/>
      <c r="AV303" s="137"/>
      <c r="AW303" s="137"/>
      <c r="AX303" s="137"/>
      <c r="AY303" s="137"/>
      <c r="AZ303" s="137"/>
      <c r="BA303" s="137"/>
      <c r="BB303" s="137"/>
      <c r="BC303" s="137"/>
      <c r="BD303" s="137"/>
      <c r="BE303" s="137"/>
      <c r="BF303" s="137"/>
      <c r="BG303" s="137"/>
      <c r="BH303" s="137"/>
      <c r="BI303" s="137"/>
      <c r="BJ303" s="137"/>
      <c r="BK303" s="137"/>
      <c r="BL303" s="137"/>
      <c r="BM303" s="137"/>
      <c r="BN303" s="137"/>
      <c r="BO303" s="137"/>
      <c r="BP303" s="137"/>
      <c r="BQ303" s="137"/>
      <c r="BR303" s="137"/>
      <c r="BS303" s="137"/>
      <c r="BT303" s="137"/>
      <c r="BU303" s="137"/>
      <c r="BV303" s="137"/>
      <c r="BW303" s="137"/>
      <c r="BX303" s="137"/>
      <c r="BY303" s="137"/>
      <c r="BZ303" s="137"/>
      <c r="CA303" s="137"/>
      <c r="CB303" s="137"/>
      <c r="CC303" s="137"/>
      <c r="CD303" s="137"/>
      <c r="CE303" s="137"/>
      <c r="CF303" s="137"/>
      <c r="CG303" s="137"/>
      <c r="CH303" s="137"/>
      <c r="CI303" s="137"/>
      <c r="CJ303" s="137"/>
      <c r="CK303" s="137"/>
      <c r="CL303" s="137"/>
      <c r="CM303" s="137"/>
      <c r="CN303" s="137"/>
      <c r="CO303" s="137"/>
      <c r="CP303" s="137"/>
      <c r="CQ303" s="137"/>
      <c r="CR303" s="137"/>
      <c r="CS303" s="137"/>
      <c r="CT303" s="137"/>
      <c r="CU303" s="137"/>
      <c r="CV303" s="137"/>
      <c r="CW303" s="137"/>
      <c r="CX303" s="137"/>
      <c r="CY303" s="137"/>
      <c r="CZ303" s="137"/>
      <c r="DA303" s="137"/>
      <c r="DB303" s="137"/>
      <c r="DC303" s="137"/>
      <c r="DD303" s="137"/>
      <c r="DE303" s="137"/>
      <c r="DF303" s="137"/>
      <c r="DG303" s="137"/>
      <c r="DH303" s="137"/>
      <c r="DI303" s="137"/>
      <c r="DJ303" s="137"/>
      <c r="DK303" s="137"/>
      <c r="DL303" s="137"/>
      <c r="DM303" s="137"/>
      <c r="DN303" s="137"/>
      <c r="DO303" s="137"/>
      <c r="DP303" s="137"/>
      <c r="DQ303" s="137"/>
      <c r="DR303" s="137"/>
      <c r="DS303" s="137"/>
      <c r="DT303" s="137"/>
      <c r="DU303" s="137"/>
      <c r="DV303" s="137"/>
      <c r="DW303" s="137"/>
      <c r="DX303" s="137"/>
      <c r="DY303" s="137"/>
      <c r="DZ303" s="137"/>
      <c r="EA303" s="137"/>
      <c r="EB303" s="137"/>
      <c r="EC303" s="137"/>
      <c r="ED303" s="137"/>
      <c r="EE303" s="137"/>
      <c r="EF303" s="137"/>
      <c r="EG303" s="137"/>
      <c r="EH303" s="137"/>
      <c r="EI303" s="137"/>
      <c r="EJ303" s="137"/>
      <c r="EK303" s="137"/>
      <c r="EL303" s="137"/>
      <c r="EM303" s="137"/>
      <c r="EN303" s="137"/>
      <c r="EO303" s="137"/>
      <c r="EP303" s="137"/>
      <c r="EQ303" s="137"/>
      <c r="ER303" s="137"/>
      <c r="ES303" s="137"/>
      <c r="ET303" s="137"/>
      <c r="EU303" s="137"/>
      <c r="EV303" s="137"/>
      <c r="EW303" s="137"/>
      <c r="EX303" s="137"/>
      <c r="EY303" s="137"/>
      <c r="EZ303" s="137"/>
      <c r="FA303" s="137"/>
      <c r="FB303" s="137"/>
      <c r="FC303" s="137"/>
      <c r="FD303" s="137"/>
      <c r="FE303" s="137"/>
      <c r="FF303" s="137"/>
      <c r="FG303" s="137"/>
      <c r="FH303" s="137"/>
      <c r="FI303" s="137"/>
      <c r="FJ303" s="137"/>
      <c r="FK303" s="137"/>
      <c r="FL303" s="137"/>
      <c r="FM303" s="137"/>
      <c r="FN303" s="137"/>
      <c r="FO303" s="137"/>
      <c r="FP303" s="137"/>
      <c r="FQ303" s="137"/>
      <c r="FR303" s="137"/>
      <c r="FS303" s="137"/>
      <c r="FT303" s="137"/>
      <c r="FU303" s="137"/>
      <c r="FV303" s="137"/>
      <c r="FW303" s="137"/>
      <c r="FX303" s="137"/>
      <c r="FY303" s="137"/>
      <c r="FZ303" s="137"/>
      <c r="GA303" s="137"/>
      <c r="GB303" s="137"/>
      <c r="GC303" s="137"/>
      <c r="GD303" s="137"/>
      <c r="GE303" s="137"/>
      <c r="GF303" s="137"/>
      <c r="GG303" s="137"/>
      <c r="GH303" s="137"/>
      <c r="GI303" s="137"/>
      <c r="GJ303" s="137"/>
      <c r="GK303" s="137"/>
      <c r="GL303" s="137"/>
      <c r="GM303" s="137"/>
      <c r="GN303" s="137"/>
      <c r="GO303" s="137"/>
      <c r="GP303" s="137"/>
      <c r="GQ303" s="137"/>
      <c r="GR303" s="137"/>
      <c r="GS303" s="137"/>
      <c r="GT303" s="137"/>
      <c r="GU303" s="137"/>
      <c r="GV303" s="137"/>
      <c r="GW303" s="137"/>
      <c r="GX303" s="137"/>
      <c r="GY303" s="137"/>
      <c r="GZ303" s="137"/>
      <c r="HA303" s="137"/>
      <c r="HB303" s="137"/>
      <c r="HC303" s="137"/>
      <c r="HD303" s="137"/>
      <c r="HE303" s="137"/>
      <c r="HF303" s="137"/>
      <c r="HG303" s="137"/>
      <c r="HH303" s="137"/>
      <c r="HI303" s="137"/>
      <c r="HJ303" s="137"/>
      <c r="HK303" s="137"/>
      <c r="HL303" s="137"/>
      <c r="HM303" s="137"/>
      <c r="HN303" s="137"/>
      <c r="HO303" s="137"/>
      <c r="HP303" s="137"/>
    </row>
    <row r="304" spans="1:224" s="138" customFormat="1" x14ac:dyDescent="0.25">
      <c r="A304" s="136"/>
      <c r="B304" s="130">
        <f t="shared" si="18"/>
        <v>303</v>
      </c>
      <c r="C304" s="131">
        <v>43009</v>
      </c>
      <c r="D304" s="132">
        <v>0.42</v>
      </c>
      <c r="E304" s="133">
        <f t="shared" si="17"/>
        <v>1.0042</v>
      </c>
      <c r="F304" s="133">
        <f>ROUND(PRODUCT(E304:$E$356),6)</f>
        <v>1.222874</v>
      </c>
      <c r="G304" s="155"/>
      <c r="H304" s="114">
        <f t="shared" si="16"/>
        <v>0</v>
      </c>
      <c r="I304" s="140"/>
      <c r="J304" s="120"/>
      <c r="K304" s="62"/>
      <c r="L304" s="109"/>
      <c r="M304" s="137"/>
      <c r="N304" s="137"/>
      <c r="O304" s="137"/>
      <c r="P304" s="137"/>
      <c r="Q304" s="137"/>
      <c r="R304" s="137"/>
      <c r="S304" s="137"/>
      <c r="T304" s="137"/>
      <c r="U304" s="137"/>
      <c r="V304" s="137"/>
      <c r="W304" s="137"/>
      <c r="X304" s="137"/>
      <c r="Y304" s="137"/>
      <c r="Z304" s="137"/>
      <c r="AA304" s="137"/>
      <c r="AB304" s="137"/>
      <c r="AC304" s="137"/>
      <c r="AD304" s="137"/>
      <c r="AE304" s="137"/>
      <c r="AF304" s="137"/>
      <c r="AG304" s="137"/>
      <c r="AH304" s="137"/>
      <c r="AI304" s="137"/>
      <c r="AJ304" s="137"/>
      <c r="AK304" s="137"/>
      <c r="AL304" s="137"/>
      <c r="AM304" s="137"/>
      <c r="AN304" s="137"/>
      <c r="AO304" s="137"/>
      <c r="AP304" s="137"/>
      <c r="AQ304" s="137"/>
      <c r="AR304" s="137"/>
      <c r="AS304" s="137"/>
      <c r="AT304" s="137"/>
      <c r="AU304" s="137"/>
      <c r="AV304" s="137"/>
      <c r="AW304" s="137"/>
      <c r="AX304" s="137"/>
      <c r="AY304" s="137"/>
      <c r="AZ304" s="137"/>
      <c r="BA304" s="137"/>
      <c r="BB304" s="137"/>
      <c r="BC304" s="137"/>
      <c r="BD304" s="137"/>
      <c r="BE304" s="137"/>
      <c r="BF304" s="137"/>
      <c r="BG304" s="137"/>
      <c r="BH304" s="137"/>
      <c r="BI304" s="137"/>
      <c r="BJ304" s="137"/>
      <c r="BK304" s="137"/>
      <c r="BL304" s="137"/>
      <c r="BM304" s="137"/>
      <c r="BN304" s="137"/>
      <c r="BO304" s="137"/>
      <c r="BP304" s="137"/>
      <c r="BQ304" s="137"/>
      <c r="BR304" s="137"/>
      <c r="BS304" s="137"/>
      <c r="BT304" s="137"/>
      <c r="BU304" s="137"/>
      <c r="BV304" s="137"/>
      <c r="BW304" s="137"/>
      <c r="BX304" s="137"/>
      <c r="BY304" s="137"/>
      <c r="BZ304" s="137"/>
      <c r="CA304" s="137"/>
      <c r="CB304" s="137"/>
      <c r="CC304" s="137"/>
      <c r="CD304" s="137"/>
      <c r="CE304" s="137"/>
      <c r="CF304" s="137"/>
      <c r="CG304" s="137"/>
      <c r="CH304" s="137"/>
      <c r="CI304" s="137"/>
      <c r="CJ304" s="137"/>
      <c r="CK304" s="137"/>
      <c r="CL304" s="137"/>
      <c r="CM304" s="137"/>
      <c r="CN304" s="137"/>
      <c r="CO304" s="137"/>
      <c r="CP304" s="137"/>
      <c r="CQ304" s="137"/>
      <c r="CR304" s="137"/>
      <c r="CS304" s="137"/>
      <c r="CT304" s="137"/>
      <c r="CU304" s="137"/>
      <c r="CV304" s="137"/>
      <c r="CW304" s="137"/>
      <c r="CX304" s="137"/>
      <c r="CY304" s="137"/>
      <c r="CZ304" s="137"/>
      <c r="DA304" s="137"/>
      <c r="DB304" s="137"/>
      <c r="DC304" s="137"/>
      <c r="DD304" s="137"/>
      <c r="DE304" s="137"/>
      <c r="DF304" s="137"/>
      <c r="DG304" s="137"/>
      <c r="DH304" s="137"/>
      <c r="DI304" s="137"/>
      <c r="DJ304" s="137"/>
      <c r="DK304" s="137"/>
      <c r="DL304" s="137"/>
      <c r="DM304" s="137"/>
      <c r="DN304" s="137"/>
      <c r="DO304" s="137"/>
      <c r="DP304" s="137"/>
      <c r="DQ304" s="137"/>
      <c r="DR304" s="137"/>
      <c r="DS304" s="137"/>
      <c r="DT304" s="137"/>
      <c r="DU304" s="137"/>
      <c r="DV304" s="137"/>
      <c r="DW304" s="137"/>
      <c r="DX304" s="137"/>
      <c r="DY304" s="137"/>
      <c r="DZ304" s="137"/>
      <c r="EA304" s="137"/>
      <c r="EB304" s="137"/>
      <c r="EC304" s="137"/>
      <c r="ED304" s="137"/>
      <c r="EE304" s="137"/>
      <c r="EF304" s="137"/>
      <c r="EG304" s="137"/>
      <c r="EH304" s="137"/>
      <c r="EI304" s="137"/>
      <c r="EJ304" s="137"/>
      <c r="EK304" s="137"/>
      <c r="EL304" s="137"/>
      <c r="EM304" s="137"/>
      <c r="EN304" s="137"/>
      <c r="EO304" s="137"/>
      <c r="EP304" s="137"/>
      <c r="EQ304" s="137"/>
      <c r="ER304" s="137"/>
      <c r="ES304" s="137"/>
      <c r="ET304" s="137"/>
      <c r="EU304" s="137"/>
      <c r="EV304" s="137"/>
      <c r="EW304" s="137"/>
      <c r="EX304" s="137"/>
      <c r="EY304" s="137"/>
      <c r="EZ304" s="137"/>
      <c r="FA304" s="137"/>
      <c r="FB304" s="137"/>
      <c r="FC304" s="137"/>
      <c r="FD304" s="137"/>
      <c r="FE304" s="137"/>
      <c r="FF304" s="137"/>
      <c r="FG304" s="137"/>
      <c r="FH304" s="137"/>
      <c r="FI304" s="137"/>
      <c r="FJ304" s="137"/>
      <c r="FK304" s="137"/>
      <c r="FL304" s="137"/>
      <c r="FM304" s="137"/>
      <c r="FN304" s="137"/>
      <c r="FO304" s="137"/>
      <c r="FP304" s="137"/>
      <c r="FQ304" s="137"/>
      <c r="FR304" s="137"/>
      <c r="FS304" s="137"/>
      <c r="FT304" s="137"/>
      <c r="FU304" s="137"/>
      <c r="FV304" s="137"/>
      <c r="FW304" s="137"/>
      <c r="FX304" s="137"/>
      <c r="FY304" s="137"/>
      <c r="FZ304" s="137"/>
      <c r="GA304" s="137"/>
      <c r="GB304" s="137"/>
      <c r="GC304" s="137"/>
      <c r="GD304" s="137"/>
      <c r="GE304" s="137"/>
      <c r="GF304" s="137"/>
      <c r="GG304" s="137"/>
      <c r="GH304" s="137"/>
      <c r="GI304" s="137"/>
      <c r="GJ304" s="137"/>
      <c r="GK304" s="137"/>
      <c r="GL304" s="137"/>
      <c r="GM304" s="137"/>
      <c r="GN304" s="137"/>
      <c r="GO304" s="137"/>
      <c r="GP304" s="137"/>
      <c r="GQ304" s="137"/>
      <c r="GR304" s="137"/>
      <c r="GS304" s="137"/>
      <c r="GT304" s="137"/>
      <c r="GU304" s="137"/>
      <c r="GV304" s="137"/>
      <c r="GW304" s="137"/>
      <c r="GX304" s="137"/>
      <c r="GY304" s="137"/>
      <c r="GZ304" s="137"/>
      <c r="HA304" s="137"/>
      <c r="HB304" s="137"/>
      <c r="HC304" s="137"/>
      <c r="HD304" s="137"/>
      <c r="HE304" s="137"/>
      <c r="HF304" s="137"/>
      <c r="HG304" s="137"/>
      <c r="HH304" s="137"/>
      <c r="HI304" s="137"/>
      <c r="HJ304" s="137"/>
      <c r="HK304" s="137"/>
      <c r="HL304" s="137"/>
      <c r="HM304" s="137"/>
      <c r="HN304" s="137"/>
      <c r="HO304" s="137"/>
      <c r="HP304" s="137"/>
    </row>
    <row r="305" spans="1:224" s="138" customFormat="1" x14ac:dyDescent="0.25">
      <c r="A305" s="136"/>
      <c r="B305" s="130">
        <f t="shared" si="18"/>
        <v>304</v>
      </c>
      <c r="C305" s="131">
        <v>43040</v>
      </c>
      <c r="D305" s="132">
        <v>0.28000000000000003</v>
      </c>
      <c r="E305" s="133">
        <f t="shared" si="17"/>
        <v>1.0027999999999999</v>
      </c>
      <c r="F305" s="133">
        <f>ROUND(PRODUCT(E305:$E$356),6)</f>
        <v>1.217759</v>
      </c>
      <c r="G305" s="155"/>
      <c r="H305" s="114">
        <f t="shared" si="16"/>
        <v>0</v>
      </c>
      <c r="I305" s="140"/>
      <c r="J305" s="120"/>
      <c r="K305" s="62"/>
      <c r="L305" s="109"/>
      <c r="M305" s="137"/>
      <c r="N305" s="137"/>
      <c r="O305" s="137"/>
      <c r="P305" s="137"/>
      <c r="Q305" s="137"/>
      <c r="R305" s="137"/>
      <c r="S305" s="137"/>
      <c r="T305" s="137"/>
      <c r="U305" s="137"/>
      <c r="V305" s="137"/>
      <c r="W305" s="137"/>
      <c r="X305" s="137"/>
      <c r="Y305" s="137"/>
      <c r="Z305" s="137"/>
      <c r="AA305" s="137"/>
      <c r="AB305" s="137"/>
      <c r="AC305" s="137"/>
      <c r="AD305" s="137"/>
      <c r="AE305" s="137"/>
      <c r="AF305" s="137"/>
      <c r="AG305" s="137"/>
      <c r="AH305" s="137"/>
      <c r="AI305" s="137"/>
      <c r="AJ305" s="137"/>
      <c r="AK305" s="137"/>
      <c r="AL305" s="137"/>
      <c r="AM305" s="137"/>
      <c r="AN305" s="137"/>
      <c r="AO305" s="137"/>
      <c r="AP305" s="137"/>
      <c r="AQ305" s="137"/>
      <c r="AR305" s="137"/>
      <c r="AS305" s="137"/>
      <c r="AT305" s="137"/>
      <c r="AU305" s="137"/>
      <c r="AV305" s="137"/>
      <c r="AW305" s="137"/>
      <c r="AX305" s="137"/>
      <c r="AY305" s="137"/>
      <c r="AZ305" s="137"/>
      <c r="BA305" s="137"/>
      <c r="BB305" s="137"/>
      <c r="BC305" s="137"/>
      <c r="BD305" s="137"/>
      <c r="BE305" s="137"/>
      <c r="BF305" s="137"/>
      <c r="BG305" s="137"/>
      <c r="BH305" s="137"/>
      <c r="BI305" s="137"/>
      <c r="BJ305" s="137"/>
      <c r="BK305" s="137"/>
      <c r="BL305" s="137"/>
      <c r="BM305" s="137"/>
      <c r="BN305" s="137"/>
      <c r="BO305" s="137"/>
      <c r="BP305" s="137"/>
      <c r="BQ305" s="137"/>
      <c r="BR305" s="137"/>
      <c r="BS305" s="137"/>
      <c r="BT305" s="137"/>
      <c r="BU305" s="137"/>
      <c r="BV305" s="137"/>
      <c r="BW305" s="137"/>
      <c r="BX305" s="137"/>
      <c r="BY305" s="137"/>
      <c r="BZ305" s="137"/>
      <c r="CA305" s="137"/>
      <c r="CB305" s="137"/>
      <c r="CC305" s="137"/>
      <c r="CD305" s="137"/>
      <c r="CE305" s="137"/>
      <c r="CF305" s="137"/>
      <c r="CG305" s="137"/>
      <c r="CH305" s="137"/>
      <c r="CI305" s="137"/>
      <c r="CJ305" s="137"/>
      <c r="CK305" s="137"/>
      <c r="CL305" s="137"/>
      <c r="CM305" s="137"/>
      <c r="CN305" s="137"/>
      <c r="CO305" s="137"/>
      <c r="CP305" s="137"/>
      <c r="CQ305" s="137"/>
      <c r="CR305" s="137"/>
      <c r="CS305" s="137"/>
      <c r="CT305" s="137"/>
      <c r="CU305" s="137"/>
      <c r="CV305" s="137"/>
      <c r="CW305" s="137"/>
      <c r="CX305" s="137"/>
      <c r="CY305" s="137"/>
      <c r="CZ305" s="137"/>
      <c r="DA305" s="137"/>
      <c r="DB305" s="137"/>
      <c r="DC305" s="137"/>
      <c r="DD305" s="137"/>
      <c r="DE305" s="137"/>
      <c r="DF305" s="137"/>
      <c r="DG305" s="137"/>
      <c r="DH305" s="137"/>
      <c r="DI305" s="137"/>
      <c r="DJ305" s="137"/>
      <c r="DK305" s="137"/>
      <c r="DL305" s="137"/>
      <c r="DM305" s="137"/>
      <c r="DN305" s="137"/>
      <c r="DO305" s="137"/>
      <c r="DP305" s="137"/>
      <c r="DQ305" s="137"/>
      <c r="DR305" s="137"/>
      <c r="DS305" s="137"/>
      <c r="DT305" s="137"/>
      <c r="DU305" s="137"/>
      <c r="DV305" s="137"/>
      <c r="DW305" s="137"/>
      <c r="DX305" s="137"/>
      <c r="DY305" s="137"/>
      <c r="DZ305" s="137"/>
      <c r="EA305" s="137"/>
      <c r="EB305" s="137"/>
      <c r="EC305" s="137"/>
      <c r="ED305" s="137"/>
      <c r="EE305" s="137"/>
      <c r="EF305" s="137"/>
      <c r="EG305" s="137"/>
      <c r="EH305" s="137"/>
      <c r="EI305" s="137"/>
      <c r="EJ305" s="137"/>
      <c r="EK305" s="137"/>
      <c r="EL305" s="137"/>
      <c r="EM305" s="137"/>
      <c r="EN305" s="137"/>
      <c r="EO305" s="137"/>
      <c r="EP305" s="137"/>
      <c r="EQ305" s="137"/>
      <c r="ER305" s="137"/>
      <c r="ES305" s="137"/>
      <c r="ET305" s="137"/>
      <c r="EU305" s="137"/>
      <c r="EV305" s="137"/>
      <c r="EW305" s="137"/>
      <c r="EX305" s="137"/>
      <c r="EY305" s="137"/>
      <c r="EZ305" s="137"/>
      <c r="FA305" s="137"/>
      <c r="FB305" s="137"/>
      <c r="FC305" s="137"/>
      <c r="FD305" s="137"/>
      <c r="FE305" s="137"/>
      <c r="FF305" s="137"/>
      <c r="FG305" s="137"/>
      <c r="FH305" s="137"/>
      <c r="FI305" s="137"/>
      <c r="FJ305" s="137"/>
      <c r="FK305" s="137"/>
      <c r="FL305" s="137"/>
      <c r="FM305" s="137"/>
      <c r="FN305" s="137"/>
      <c r="FO305" s="137"/>
      <c r="FP305" s="137"/>
      <c r="FQ305" s="137"/>
      <c r="FR305" s="137"/>
      <c r="FS305" s="137"/>
      <c r="FT305" s="137"/>
      <c r="FU305" s="137"/>
      <c r="FV305" s="137"/>
      <c r="FW305" s="137"/>
      <c r="FX305" s="137"/>
      <c r="FY305" s="137"/>
      <c r="FZ305" s="137"/>
      <c r="GA305" s="137"/>
      <c r="GB305" s="137"/>
      <c r="GC305" s="137"/>
      <c r="GD305" s="137"/>
      <c r="GE305" s="137"/>
      <c r="GF305" s="137"/>
      <c r="GG305" s="137"/>
      <c r="GH305" s="137"/>
      <c r="GI305" s="137"/>
      <c r="GJ305" s="137"/>
      <c r="GK305" s="137"/>
      <c r="GL305" s="137"/>
      <c r="GM305" s="137"/>
      <c r="GN305" s="137"/>
      <c r="GO305" s="137"/>
      <c r="GP305" s="137"/>
      <c r="GQ305" s="137"/>
      <c r="GR305" s="137"/>
      <c r="GS305" s="137"/>
      <c r="GT305" s="137"/>
      <c r="GU305" s="137"/>
      <c r="GV305" s="137"/>
      <c r="GW305" s="137"/>
      <c r="GX305" s="137"/>
      <c r="GY305" s="137"/>
      <c r="GZ305" s="137"/>
      <c r="HA305" s="137"/>
      <c r="HB305" s="137"/>
      <c r="HC305" s="137"/>
      <c r="HD305" s="137"/>
      <c r="HE305" s="137"/>
      <c r="HF305" s="137"/>
      <c r="HG305" s="137"/>
      <c r="HH305" s="137"/>
      <c r="HI305" s="137"/>
      <c r="HJ305" s="137"/>
      <c r="HK305" s="137"/>
      <c r="HL305" s="137"/>
      <c r="HM305" s="137"/>
      <c r="HN305" s="137"/>
      <c r="HO305" s="137"/>
      <c r="HP305" s="137"/>
    </row>
    <row r="306" spans="1:224" s="138" customFormat="1" x14ac:dyDescent="0.25">
      <c r="A306" s="136"/>
      <c r="B306" s="130">
        <f t="shared" si="18"/>
        <v>305</v>
      </c>
      <c r="C306" s="115" t="s">
        <v>3</v>
      </c>
      <c r="D306" s="116">
        <f>D307</f>
        <v>0.44</v>
      </c>
      <c r="E306" s="117" t="s">
        <v>1</v>
      </c>
      <c r="F306" s="118">
        <f>ROUND(PRODUCT(E306:$E$356),6)</f>
        <v>1.214359</v>
      </c>
      <c r="G306" s="155"/>
      <c r="H306" s="119">
        <f t="shared" si="16"/>
        <v>0</v>
      </c>
      <c r="I306" s="140"/>
      <c r="J306" s="120"/>
      <c r="K306" s="62"/>
      <c r="L306" s="109"/>
      <c r="M306" s="137"/>
      <c r="N306" s="137"/>
      <c r="O306" s="137"/>
      <c r="P306" s="137"/>
      <c r="Q306" s="137"/>
      <c r="R306" s="137"/>
      <c r="S306" s="137"/>
      <c r="T306" s="137"/>
      <c r="U306" s="137"/>
      <c r="V306" s="137"/>
      <c r="W306" s="137"/>
      <c r="X306" s="137"/>
      <c r="Y306" s="137"/>
      <c r="Z306" s="137"/>
      <c r="AA306" s="137"/>
      <c r="AB306" s="137"/>
      <c r="AC306" s="137"/>
      <c r="AD306" s="137"/>
      <c r="AE306" s="137"/>
      <c r="AF306" s="137"/>
      <c r="AG306" s="137"/>
      <c r="AH306" s="137"/>
      <c r="AI306" s="137"/>
      <c r="AJ306" s="137"/>
      <c r="AK306" s="137"/>
      <c r="AL306" s="137"/>
      <c r="AM306" s="137"/>
      <c r="AN306" s="137"/>
      <c r="AO306" s="137"/>
      <c r="AP306" s="137"/>
      <c r="AQ306" s="137"/>
      <c r="AR306" s="137"/>
      <c r="AS306" s="137"/>
      <c r="AT306" s="137"/>
      <c r="AU306" s="137"/>
      <c r="AV306" s="137"/>
      <c r="AW306" s="137"/>
      <c r="AX306" s="137"/>
      <c r="AY306" s="137"/>
      <c r="AZ306" s="137"/>
      <c r="BA306" s="137"/>
      <c r="BB306" s="137"/>
      <c r="BC306" s="137"/>
      <c r="BD306" s="137"/>
      <c r="BE306" s="137"/>
      <c r="BF306" s="137"/>
      <c r="BG306" s="137"/>
      <c r="BH306" s="137"/>
      <c r="BI306" s="137"/>
      <c r="BJ306" s="137"/>
      <c r="BK306" s="137"/>
      <c r="BL306" s="137"/>
      <c r="BM306" s="137"/>
      <c r="BN306" s="137"/>
      <c r="BO306" s="137"/>
      <c r="BP306" s="137"/>
      <c r="BQ306" s="137"/>
      <c r="BR306" s="137"/>
      <c r="BS306" s="137"/>
      <c r="BT306" s="137"/>
      <c r="BU306" s="137"/>
      <c r="BV306" s="137"/>
      <c r="BW306" s="137"/>
      <c r="BX306" s="137"/>
      <c r="BY306" s="137"/>
      <c r="BZ306" s="137"/>
      <c r="CA306" s="137"/>
      <c r="CB306" s="137"/>
      <c r="CC306" s="137"/>
      <c r="CD306" s="137"/>
      <c r="CE306" s="137"/>
      <c r="CF306" s="137"/>
      <c r="CG306" s="137"/>
      <c r="CH306" s="137"/>
      <c r="CI306" s="137"/>
      <c r="CJ306" s="137"/>
      <c r="CK306" s="137"/>
      <c r="CL306" s="137"/>
      <c r="CM306" s="137"/>
      <c r="CN306" s="137"/>
      <c r="CO306" s="137"/>
      <c r="CP306" s="137"/>
      <c r="CQ306" s="137"/>
      <c r="CR306" s="137"/>
      <c r="CS306" s="137"/>
      <c r="CT306" s="137"/>
      <c r="CU306" s="137"/>
      <c r="CV306" s="137"/>
      <c r="CW306" s="137"/>
      <c r="CX306" s="137"/>
      <c r="CY306" s="137"/>
      <c r="CZ306" s="137"/>
      <c r="DA306" s="137"/>
      <c r="DB306" s="137"/>
      <c r="DC306" s="137"/>
      <c r="DD306" s="137"/>
      <c r="DE306" s="137"/>
      <c r="DF306" s="137"/>
      <c r="DG306" s="137"/>
      <c r="DH306" s="137"/>
      <c r="DI306" s="137"/>
      <c r="DJ306" s="137"/>
      <c r="DK306" s="137"/>
      <c r="DL306" s="137"/>
      <c r="DM306" s="137"/>
      <c r="DN306" s="137"/>
      <c r="DO306" s="137"/>
      <c r="DP306" s="137"/>
      <c r="DQ306" s="137"/>
      <c r="DR306" s="137"/>
      <c r="DS306" s="137"/>
      <c r="DT306" s="137"/>
      <c r="DU306" s="137"/>
      <c r="DV306" s="137"/>
      <c r="DW306" s="137"/>
      <c r="DX306" s="137"/>
      <c r="DY306" s="137"/>
      <c r="DZ306" s="137"/>
      <c r="EA306" s="137"/>
      <c r="EB306" s="137"/>
      <c r="EC306" s="137"/>
      <c r="ED306" s="137"/>
      <c r="EE306" s="137"/>
      <c r="EF306" s="137"/>
      <c r="EG306" s="137"/>
      <c r="EH306" s="137"/>
      <c r="EI306" s="137"/>
      <c r="EJ306" s="137"/>
      <c r="EK306" s="137"/>
      <c r="EL306" s="137"/>
      <c r="EM306" s="137"/>
      <c r="EN306" s="137"/>
      <c r="EO306" s="137"/>
      <c r="EP306" s="137"/>
      <c r="EQ306" s="137"/>
      <c r="ER306" s="137"/>
      <c r="ES306" s="137"/>
      <c r="ET306" s="137"/>
      <c r="EU306" s="137"/>
      <c r="EV306" s="137"/>
      <c r="EW306" s="137"/>
      <c r="EX306" s="137"/>
      <c r="EY306" s="137"/>
      <c r="EZ306" s="137"/>
      <c r="FA306" s="137"/>
      <c r="FB306" s="137"/>
      <c r="FC306" s="137"/>
      <c r="FD306" s="137"/>
      <c r="FE306" s="137"/>
      <c r="FF306" s="137"/>
      <c r="FG306" s="137"/>
      <c r="FH306" s="137"/>
      <c r="FI306" s="137"/>
      <c r="FJ306" s="137"/>
      <c r="FK306" s="137"/>
      <c r="FL306" s="137"/>
      <c r="FM306" s="137"/>
      <c r="FN306" s="137"/>
      <c r="FO306" s="137"/>
      <c r="FP306" s="137"/>
      <c r="FQ306" s="137"/>
      <c r="FR306" s="137"/>
      <c r="FS306" s="137"/>
      <c r="FT306" s="137"/>
      <c r="FU306" s="137"/>
      <c r="FV306" s="137"/>
      <c r="FW306" s="137"/>
      <c r="FX306" s="137"/>
      <c r="FY306" s="137"/>
      <c r="FZ306" s="137"/>
      <c r="GA306" s="137"/>
      <c r="GB306" s="137"/>
      <c r="GC306" s="137"/>
      <c r="GD306" s="137"/>
      <c r="GE306" s="137"/>
      <c r="GF306" s="137"/>
      <c r="GG306" s="137"/>
      <c r="GH306" s="137"/>
      <c r="GI306" s="137"/>
      <c r="GJ306" s="137"/>
      <c r="GK306" s="137"/>
      <c r="GL306" s="137"/>
      <c r="GM306" s="137"/>
      <c r="GN306" s="137"/>
      <c r="GO306" s="137"/>
      <c r="GP306" s="137"/>
      <c r="GQ306" s="137"/>
      <c r="GR306" s="137"/>
      <c r="GS306" s="137"/>
      <c r="GT306" s="137"/>
      <c r="GU306" s="137"/>
      <c r="GV306" s="137"/>
      <c r="GW306" s="137"/>
      <c r="GX306" s="137"/>
      <c r="GY306" s="137"/>
      <c r="GZ306" s="137"/>
      <c r="HA306" s="137"/>
      <c r="HB306" s="137"/>
      <c r="HC306" s="137"/>
      <c r="HD306" s="137"/>
      <c r="HE306" s="137"/>
      <c r="HF306" s="137"/>
      <c r="HG306" s="137"/>
      <c r="HH306" s="137"/>
      <c r="HI306" s="137"/>
      <c r="HJ306" s="137"/>
      <c r="HK306" s="137"/>
      <c r="HL306" s="137"/>
      <c r="HM306" s="137"/>
      <c r="HN306" s="137"/>
      <c r="HO306" s="137"/>
      <c r="HP306" s="137"/>
    </row>
    <row r="307" spans="1:224" s="138" customFormat="1" x14ac:dyDescent="0.25">
      <c r="A307" s="136"/>
      <c r="B307" s="130">
        <f t="shared" si="18"/>
        <v>306</v>
      </c>
      <c r="C307" s="131">
        <v>43070</v>
      </c>
      <c r="D307" s="132">
        <v>0.44</v>
      </c>
      <c r="E307" s="133">
        <f>ROUND(1+D307/100,6)</f>
        <v>1.0044</v>
      </c>
      <c r="F307" s="133">
        <f>ROUND(PRODUCT(E307:$E$356),6)</f>
        <v>1.214359</v>
      </c>
      <c r="G307" s="155"/>
      <c r="H307" s="114">
        <f>ROUND(G307*F307,2)</f>
        <v>0</v>
      </c>
      <c r="I307" s="140"/>
      <c r="J307" s="120"/>
      <c r="K307" s="62"/>
      <c r="L307" s="109"/>
      <c r="M307" s="137"/>
      <c r="N307" s="137"/>
      <c r="O307" s="137"/>
      <c r="P307" s="137"/>
      <c r="Q307" s="137"/>
      <c r="R307" s="137"/>
      <c r="S307" s="137"/>
      <c r="T307" s="137"/>
      <c r="U307" s="137"/>
      <c r="V307" s="137"/>
      <c r="W307" s="137"/>
      <c r="X307" s="137"/>
      <c r="Y307" s="137"/>
      <c r="Z307" s="137"/>
      <c r="AA307" s="137"/>
      <c r="AB307" s="137"/>
      <c r="AC307" s="137"/>
      <c r="AD307" s="137"/>
      <c r="AE307" s="137"/>
      <c r="AF307" s="137"/>
      <c r="AG307" s="137"/>
      <c r="AH307" s="137"/>
      <c r="AI307" s="137"/>
      <c r="AJ307" s="137"/>
      <c r="AK307" s="137"/>
      <c r="AL307" s="137"/>
      <c r="AM307" s="137"/>
      <c r="AN307" s="137"/>
      <c r="AO307" s="137"/>
      <c r="AP307" s="137"/>
      <c r="AQ307" s="137"/>
      <c r="AR307" s="137"/>
      <c r="AS307" s="137"/>
      <c r="AT307" s="137"/>
      <c r="AU307" s="137"/>
      <c r="AV307" s="137"/>
      <c r="AW307" s="137"/>
      <c r="AX307" s="137"/>
      <c r="AY307" s="137"/>
      <c r="AZ307" s="137"/>
      <c r="BA307" s="137"/>
      <c r="BB307" s="137"/>
      <c r="BC307" s="137"/>
      <c r="BD307" s="137"/>
      <c r="BE307" s="137"/>
      <c r="BF307" s="137"/>
      <c r="BG307" s="137"/>
      <c r="BH307" s="137"/>
      <c r="BI307" s="137"/>
      <c r="BJ307" s="137"/>
      <c r="BK307" s="137"/>
      <c r="BL307" s="137"/>
      <c r="BM307" s="137"/>
      <c r="BN307" s="137"/>
      <c r="BO307" s="137"/>
      <c r="BP307" s="137"/>
      <c r="BQ307" s="137"/>
      <c r="BR307" s="137"/>
      <c r="BS307" s="137"/>
      <c r="BT307" s="137"/>
      <c r="BU307" s="137"/>
      <c r="BV307" s="137"/>
      <c r="BW307" s="137"/>
      <c r="BX307" s="137"/>
      <c r="BY307" s="137"/>
      <c r="BZ307" s="137"/>
      <c r="CA307" s="137"/>
      <c r="CB307" s="137"/>
      <c r="CC307" s="137"/>
      <c r="CD307" s="137"/>
      <c r="CE307" s="137"/>
      <c r="CF307" s="137"/>
      <c r="CG307" s="137"/>
      <c r="CH307" s="137"/>
      <c r="CI307" s="137"/>
      <c r="CJ307" s="137"/>
      <c r="CK307" s="137"/>
      <c r="CL307" s="137"/>
      <c r="CM307" s="137"/>
      <c r="CN307" s="137"/>
      <c r="CO307" s="137"/>
      <c r="CP307" s="137"/>
      <c r="CQ307" s="137"/>
      <c r="CR307" s="137"/>
      <c r="CS307" s="137"/>
      <c r="CT307" s="137"/>
      <c r="CU307" s="137"/>
      <c r="CV307" s="137"/>
      <c r="CW307" s="137"/>
      <c r="CX307" s="137"/>
      <c r="CY307" s="137"/>
      <c r="CZ307" s="137"/>
      <c r="DA307" s="137"/>
      <c r="DB307" s="137"/>
      <c r="DC307" s="137"/>
      <c r="DD307" s="137"/>
      <c r="DE307" s="137"/>
      <c r="DF307" s="137"/>
      <c r="DG307" s="137"/>
      <c r="DH307" s="137"/>
      <c r="DI307" s="137"/>
      <c r="DJ307" s="137"/>
      <c r="DK307" s="137"/>
      <c r="DL307" s="137"/>
      <c r="DM307" s="137"/>
      <c r="DN307" s="137"/>
      <c r="DO307" s="137"/>
      <c r="DP307" s="137"/>
      <c r="DQ307" s="137"/>
      <c r="DR307" s="137"/>
      <c r="DS307" s="137"/>
      <c r="DT307" s="137"/>
      <c r="DU307" s="137"/>
      <c r="DV307" s="137"/>
      <c r="DW307" s="137"/>
      <c r="DX307" s="137"/>
      <c r="DY307" s="137"/>
      <c r="DZ307" s="137"/>
      <c r="EA307" s="137"/>
      <c r="EB307" s="137"/>
      <c r="EC307" s="137"/>
      <c r="ED307" s="137"/>
      <c r="EE307" s="137"/>
      <c r="EF307" s="137"/>
      <c r="EG307" s="137"/>
      <c r="EH307" s="137"/>
      <c r="EI307" s="137"/>
      <c r="EJ307" s="137"/>
      <c r="EK307" s="137"/>
      <c r="EL307" s="137"/>
      <c r="EM307" s="137"/>
      <c r="EN307" s="137"/>
      <c r="EO307" s="137"/>
      <c r="EP307" s="137"/>
      <c r="EQ307" s="137"/>
      <c r="ER307" s="137"/>
      <c r="ES307" s="137"/>
      <c r="ET307" s="137"/>
      <c r="EU307" s="137"/>
      <c r="EV307" s="137"/>
      <c r="EW307" s="137"/>
      <c r="EX307" s="137"/>
      <c r="EY307" s="137"/>
      <c r="EZ307" s="137"/>
      <c r="FA307" s="137"/>
      <c r="FB307" s="137"/>
      <c r="FC307" s="137"/>
      <c r="FD307" s="137"/>
      <c r="FE307" s="137"/>
      <c r="FF307" s="137"/>
      <c r="FG307" s="137"/>
      <c r="FH307" s="137"/>
      <c r="FI307" s="137"/>
      <c r="FJ307" s="137"/>
      <c r="FK307" s="137"/>
      <c r="FL307" s="137"/>
      <c r="FM307" s="137"/>
      <c r="FN307" s="137"/>
      <c r="FO307" s="137"/>
      <c r="FP307" s="137"/>
      <c r="FQ307" s="137"/>
      <c r="FR307" s="137"/>
      <c r="FS307" s="137"/>
      <c r="FT307" s="137"/>
      <c r="FU307" s="137"/>
      <c r="FV307" s="137"/>
      <c r="FW307" s="137"/>
      <c r="FX307" s="137"/>
      <c r="FY307" s="137"/>
      <c r="FZ307" s="137"/>
      <c r="GA307" s="137"/>
      <c r="GB307" s="137"/>
      <c r="GC307" s="137"/>
      <c r="GD307" s="137"/>
      <c r="GE307" s="137"/>
      <c r="GF307" s="137"/>
      <c r="GG307" s="137"/>
      <c r="GH307" s="137"/>
      <c r="GI307" s="137"/>
      <c r="GJ307" s="137"/>
      <c r="GK307" s="137"/>
      <c r="GL307" s="137"/>
      <c r="GM307" s="137"/>
      <c r="GN307" s="137"/>
      <c r="GO307" s="137"/>
      <c r="GP307" s="137"/>
      <c r="GQ307" s="137"/>
      <c r="GR307" s="137"/>
      <c r="GS307" s="137"/>
      <c r="GT307" s="137"/>
      <c r="GU307" s="137"/>
      <c r="GV307" s="137"/>
      <c r="GW307" s="137"/>
      <c r="GX307" s="137"/>
      <c r="GY307" s="137"/>
      <c r="GZ307" s="137"/>
      <c r="HA307" s="137"/>
      <c r="HB307" s="137"/>
      <c r="HC307" s="137"/>
      <c r="HD307" s="137"/>
      <c r="HE307" s="137"/>
      <c r="HF307" s="137"/>
      <c r="HG307" s="137"/>
      <c r="HH307" s="137"/>
      <c r="HI307" s="137"/>
      <c r="HJ307" s="137"/>
      <c r="HK307" s="137"/>
      <c r="HL307" s="137"/>
      <c r="HM307" s="137"/>
      <c r="HN307" s="137"/>
    </row>
    <row r="308" spans="1:224" s="138" customFormat="1" x14ac:dyDescent="0.25">
      <c r="A308" s="136"/>
      <c r="B308" s="130">
        <f t="shared" si="18"/>
        <v>307</v>
      </c>
      <c r="C308" s="131">
        <v>43101</v>
      </c>
      <c r="D308" s="132">
        <v>0.28999999999999998</v>
      </c>
      <c r="E308" s="133">
        <f>ROUND(1+D308/100,6)</f>
        <v>1.0028999999999999</v>
      </c>
      <c r="F308" s="133">
        <f>ROUND(PRODUCT(E308:$E$356),6)</f>
        <v>1.209039</v>
      </c>
      <c r="G308" s="155"/>
      <c r="H308" s="114">
        <f t="shared" ref="H308:H356" si="19">ROUND(G308*F308,2)</f>
        <v>0</v>
      </c>
      <c r="I308" s="91"/>
      <c r="J308" s="120"/>
      <c r="K308" s="62"/>
      <c r="L308" s="109"/>
      <c r="M308" s="137"/>
      <c r="N308" s="137"/>
      <c r="O308" s="137"/>
      <c r="P308" s="137"/>
      <c r="Q308" s="137"/>
      <c r="R308" s="137"/>
      <c r="S308" s="137"/>
      <c r="T308" s="137"/>
      <c r="U308" s="137"/>
      <c r="V308" s="137"/>
      <c r="W308" s="137"/>
      <c r="X308" s="137"/>
      <c r="Y308" s="137"/>
      <c r="Z308" s="137"/>
      <c r="AA308" s="137"/>
      <c r="AB308" s="137"/>
      <c r="AC308" s="137"/>
      <c r="AD308" s="137"/>
      <c r="AE308" s="137"/>
      <c r="AF308" s="137"/>
      <c r="AG308" s="137"/>
      <c r="AH308" s="137"/>
      <c r="AI308" s="137"/>
      <c r="AJ308" s="137"/>
      <c r="AK308" s="137"/>
      <c r="AL308" s="137"/>
      <c r="AM308" s="137"/>
      <c r="AN308" s="137"/>
      <c r="AO308" s="137"/>
      <c r="AP308" s="137"/>
      <c r="AQ308" s="137"/>
      <c r="AR308" s="137"/>
      <c r="AS308" s="137"/>
      <c r="AT308" s="137"/>
      <c r="AU308" s="137"/>
      <c r="AV308" s="137"/>
      <c r="AW308" s="137"/>
      <c r="AX308" s="137"/>
      <c r="AY308" s="137"/>
      <c r="AZ308" s="137"/>
      <c r="BA308" s="137"/>
      <c r="BB308" s="137"/>
      <c r="BC308" s="137"/>
      <c r="BD308" s="137"/>
      <c r="BE308" s="137"/>
      <c r="BF308" s="137"/>
      <c r="BG308" s="137"/>
      <c r="BH308" s="137"/>
      <c r="BI308" s="137"/>
      <c r="BJ308" s="137"/>
      <c r="BK308" s="137"/>
      <c r="BL308" s="137"/>
      <c r="BM308" s="137"/>
      <c r="BN308" s="137"/>
      <c r="BO308" s="137"/>
      <c r="BP308" s="137"/>
      <c r="BQ308" s="137"/>
      <c r="BR308" s="137"/>
      <c r="BS308" s="137"/>
      <c r="BT308" s="137"/>
      <c r="BU308" s="137"/>
      <c r="BV308" s="137"/>
      <c r="BW308" s="137"/>
      <c r="BX308" s="137"/>
      <c r="BY308" s="137"/>
      <c r="BZ308" s="137"/>
      <c r="CA308" s="137"/>
      <c r="CB308" s="137"/>
      <c r="CC308" s="137"/>
      <c r="CD308" s="137"/>
      <c r="CE308" s="137"/>
      <c r="CF308" s="137"/>
      <c r="CG308" s="137"/>
      <c r="CH308" s="137"/>
      <c r="CI308" s="137"/>
      <c r="CJ308" s="137"/>
      <c r="CK308" s="137"/>
      <c r="CL308" s="137"/>
      <c r="CM308" s="137"/>
      <c r="CN308" s="137"/>
      <c r="CO308" s="137"/>
      <c r="CP308" s="137"/>
      <c r="CQ308" s="137"/>
      <c r="CR308" s="137"/>
      <c r="CS308" s="137"/>
      <c r="CT308" s="137"/>
      <c r="CU308" s="137"/>
      <c r="CV308" s="137"/>
      <c r="CW308" s="137"/>
      <c r="CX308" s="137"/>
      <c r="CY308" s="137"/>
      <c r="CZ308" s="137"/>
      <c r="DA308" s="137"/>
      <c r="DB308" s="137"/>
      <c r="DC308" s="137"/>
      <c r="DD308" s="137"/>
      <c r="DE308" s="137"/>
      <c r="DF308" s="137"/>
      <c r="DG308" s="137"/>
      <c r="DH308" s="137"/>
      <c r="DI308" s="137"/>
      <c r="DJ308" s="137"/>
      <c r="DK308" s="137"/>
      <c r="DL308" s="137"/>
      <c r="DM308" s="137"/>
      <c r="DN308" s="137"/>
      <c r="DO308" s="137"/>
      <c r="DP308" s="137"/>
      <c r="DQ308" s="137"/>
      <c r="DR308" s="137"/>
      <c r="DS308" s="137"/>
      <c r="DT308" s="137"/>
      <c r="DU308" s="137"/>
      <c r="DV308" s="137"/>
      <c r="DW308" s="137"/>
      <c r="DX308" s="137"/>
      <c r="DY308" s="137"/>
      <c r="DZ308" s="137"/>
      <c r="EA308" s="137"/>
      <c r="EB308" s="137"/>
      <c r="EC308" s="137"/>
      <c r="ED308" s="137"/>
      <c r="EE308" s="137"/>
      <c r="EF308" s="137"/>
      <c r="EG308" s="137"/>
      <c r="EH308" s="137"/>
      <c r="EI308" s="137"/>
      <c r="EJ308" s="137"/>
      <c r="EK308" s="137"/>
      <c r="EL308" s="137"/>
      <c r="EM308" s="137"/>
      <c r="EN308" s="137"/>
      <c r="EO308" s="137"/>
      <c r="EP308" s="137"/>
      <c r="EQ308" s="137"/>
      <c r="ER308" s="137"/>
      <c r="ES308" s="137"/>
      <c r="ET308" s="137"/>
      <c r="EU308" s="137"/>
      <c r="EV308" s="137"/>
      <c r="EW308" s="137"/>
      <c r="EX308" s="137"/>
      <c r="EY308" s="137"/>
      <c r="EZ308" s="137"/>
      <c r="FA308" s="137"/>
      <c r="FB308" s="137"/>
      <c r="FC308" s="137"/>
      <c r="FD308" s="137"/>
      <c r="FE308" s="137"/>
      <c r="FF308" s="137"/>
      <c r="FG308" s="137"/>
      <c r="FH308" s="137"/>
      <c r="FI308" s="137"/>
      <c r="FJ308" s="137"/>
      <c r="FK308" s="137"/>
      <c r="FL308" s="137"/>
      <c r="FM308" s="137"/>
      <c r="FN308" s="137"/>
      <c r="FO308" s="137"/>
      <c r="FP308" s="137"/>
      <c r="FQ308" s="137"/>
      <c r="FR308" s="137"/>
      <c r="FS308" s="137"/>
      <c r="FT308" s="137"/>
      <c r="FU308" s="137"/>
      <c r="FV308" s="137"/>
      <c r="FW308" s="137"/>
      <c r="FX308" s="137"/>
      <c r="FY308" s="137"/>
      <c r="FZ308" s="137"/>
      <c r="GA308" s="137"/>
      <c r="GB308" s="137"/>
      <c r="GC308" s="137"/>
      <c r="GD308" s="137"/>
      <c r="GE308" s="137"/>
      <c r="GF308" s="137"/>
      <c r="GG308" s="137"/>
      <c r="GH308" s="137"/>
      <c r="GI308" s="137"/>
      <c r="GJ308" s="137"/>
      <c r="GK308" s="137"/>
      <c r="GL308" s="137"/>
      <c r="GM308" s="137"/>
      <c r="GN308" s="137"/>
      <c r="GO308" s="137"/>
      <c r="GP308" s="137"/>
      <c r="GQ308" s="137"/>
      <c r="GR308" s="137"/>
      <c r="GS308" s="137"/>
      <c r="GT308" s="137"/>
      <c r="GU308" s="137"/>
      <c r="GV308" s="137"/>
      <c r="GW308" s="137"/>
      <c r="GX308" s="137"/>
      <c r="GY308" s="137"/>
      <c r="GZ308" s="137"/>
      <c r="HA308" s="137"/>
      <c r="HB308" s="137"/>
      <c r="HC308" s="137"/>
      <c r="HD308" s="137"/>
      <c r="HE308" s="137"/>
      <c r="HF308" s="137"/>
      <c r="HG308" s="137"/>
      <c r="HH308" s="137"/>
      <c r="HI308" s="137"/>
      <c r="HJ308" s="137"/>
      <c r="HK308" s="137"/>
      <c r="HL308" s="137"/>
      <c r="HM308" s="137"/>
      <c r="HN308" s="137"/>
    </row>
    <row r="309" spans="1:224" s="138" customFormat="1" x14ac:dyDescent="0.25">
      <c r="A309" s="136"/>
      <c r="B309" s="130">
        <f t="shared" si="18"/>
        <v>308</v>
      </c>
      <c r="C309" s="131">
        <v>43132</v>
      </c>
      <c r="D309" s="132">
        <v>0.32</v>
      </c>
      <c r="E309" s="133">
        <f>ROUND(1+D309/100,6)</f>
        <v>1.0032000000000001</v>
      </c>
      <c r="F309" s="133">
        <f>ROUND(PRODUCT(E309:$E$356),6)</f>
        <v>1.205543</v>
      </c>
      <c r="G309" s="155"/>
      <c r="H309" s="114">
        <f t="shared" si="19"/>
        <v>0</v>
      </c>
      <c r="I309" s="91"/>
      <c r="J309" s="120"/>
      <c r="K309" s="62"/>
      <c r="L309" s="109"/>
      <c r="M309" s="137"/>
      <c r="N309" s="137"/>
      <c r="O309" s="137"/>
      <c r="P309" s="137"/>
      <c r="Q309" s="137"/>
      <c r="R309" s="137"/>
      <c r="S309" s="137"/>
      <c r="T309" s="137"/>
      <c r="U309" s="137"/>
      <c r="V309" s="137"/>
      <c r="W309" s="137"/>
      <c r="X309" s="137"/>
      <c r="Y309" s="137"/>
      <c r="Z309" s="137"/>
      <c r="AA309" s="137"/>
      <c r="AB309" s="137"/>
      <c r="AC309" s="137"/>
      <c r="AD309" s="137"/>
      <c r="AE309" s="137"/>
      <c r="AF309" s="137"/>
      <c r="AG309" s="137"/>
      <c r="AH309" s="137"/>
      <c r="AI309" s="137"/>
      <c r="AJ309" s="137"/>
      <c r="AK309" s="137"/>
      <c r="AL309" s="137"/>
      <c r="AM309" s="137"/>
      <c r="AN309" s="137"/>
      <c r="AO309" s="137"/>
      <c r="AP309" s="137"/>
      <c r="AQ309" s="137"/>
      <c r="AR309" s="137"/>
      <c r="AS309" s="137"/>
      <c r="AT309" s="137"/>
      <c r="AU309" s="137"/>
      <c r="AV309" s="137"/>
      <c r="AW309" s="137"/>
      <c r="AX309" s="137"/>
      <c r="AY309" s="137"/>
      <c r="AZ309" s="137"/>
      <c r="BA309" s="137"/>
      <c r="BB309" s="137"/>
      <c r="BC309" s="137"/>
      <c r="BD309" s="137"/>
      <c r="BE309" s="137"/>
      <c r="BF309" s="137"/>
      <c r="BG309" s="137"/>
      <c r="BH309" s="137"/>
      <c r="BI309" s="137"/>
      <c r="BJ309" s="137"/>
      <c r="BK309" s="137"/>
      <c r="BL309" s="137"/>
      <c r="BM309" s="137"/>
      <c r="BN309" s="137"/>
      <c r="BO309" s="137"/>
      <c r="BP309" s="137"/>
      <c r="BQ309" s="137"/>
      <c r="BR309" s="137"/>
      <c r="BS309" s="137"/>
      <c r="BT309" s="137"/>
      <c r="BU309" s="137"/>
      <c r="BV309" s="137"/>
      <c r="BW309" s="137"/>
      <c r="BX309" s="137"/>
      <c r="BY309" s="137"/>
      <c r="BZ309" s="137"/>
      <c r="CA309" s="137"/>
      <c r="CB309" s="137"/>
      <c r="CC309" s="137"/>
      <c r="CD309" s="137"/>
      <c r="CE309" s="137"/>
      <c r="CF309" s="137"/>
      <c r="CG309" s="137"/>
      <c r="CH309" s="137"/>
      <c r="CI309" s="137"/>
      <c r="CJ309" s="137"/>
      <c r="CK309" s="137"/>
      <c r="CL309" s="137"/>
      <c r="CM309" s="137"/>
      <c r="CN309" s="137"/>
      <c r="CO309" s="137"/>
      <c r="CP309" s="137"/>
      <c r="CQ309" s="137"/>
      <c r="CR309" s="137"/>
      <c r="CS309" s="137"/>
      <c r="CT309" s="137"/>
      <c r="CU309" s="137"/>
      <c r="CV309" s="137"/>
      <c r="CW309" s="137"/>
      <c r="CX309" s="137"/>
      <c r="CY309" s="137"/>
      <c r="CZ309" s="137"/>
      <c r="DA309" s="137"/>
      <c r="DB309" s="137"/>
      <c r="DC309" s="137"/>
      <c r="DD309" s="137"/>
      <c r="DE309" s="137"/>
      <c r="DF309" s="137"/>
      <c r="DG309" s="137"/>
      <c r="DH309" s="137"/>
      <c r="DI309" s="137"/>
      <c r="DJ309" s="137"/>
      <c r="DK309" s="137"/>
      <c r="DL309" s="137"/>
      <c r="DM309" s="137"/>
      <c r="DN309" s="137"/>
      <c r="DO309" s="137"/>
      <c r="DP309" s="137"/>
      <c r="DQ309" s="137"/>
      <c r="DR309" s="137"/>
      <c r="DS309" s="137"/>
      <c r="DT309" s="137"/>
      <c r="DU309" s="137"/>
      <c r="DV309" s="137"/>
      <c r="DW309" s="137"/>
      <c r="DX309" s="137"/>
      <c r="DY309" s="137"/>
      <c r="DZ309" s="137"/>
      <c r="EA309" s="137"/>
      <c r="EB309" s="137"/>
      <c r="EC309" s="137"/>
      <c r="ED309" s="137"/>
      <c r="EE309" s="137"/>
      <c r="EF309" s="137"/>
      <c r="EG309" s="137"/>
      <c r="EH309" s="137"/>
      <c r="EI309" s="137"/>
      <c r="EJ309" s="137"/>
      <c r="EK309" s="137"/>
      <c r="EL309" s="137"/>
      <c r="EM309" s="137"/>
      <c r="EN309" s="137"/>
      <c r="EO309" s="137"/>
      <c r="EP309" s="137"/>
      <c r="EQ309" s="137"/>
      <c r="ER309" s="137"/>
      <c r="ES309" s="137"/>
      <c r="ET309" s="137"/>
      <c r="EU309" s="137"/>
      <c r="EV309" s="137"/>
      <c r="EW309" s="137"/>
      <c r="EX309" s="137"/>
      <c r="EY309" s="137"/>
      <c r="EZ309" s="137"/>
      <c r="FA309" s="137"/>
      <c r="FB309" s="137"/>
      <c r="FC309" s="137"/>
      <c r="FD309" s="137"/>
      <c r="FE309" s="137"/>
      <c r="FF309" s="137"/>
      <c r="FG309" s="137"/>
      <c r="FH309" s="137"/>
      <c r="FI309" s="137"/>
      <c r="FJ309" s="137"/>
      <c r="FK309" s="137"/>
      <c r="FL309" s="137"/>
      <c r="FM309" s="137"/>
      <c r="FN309" s="137"/>
      <c r="FO309" s="137"/>
      <c r="FP309" s="137"/>
      <c r="FQ309" s="137"/>
      <c r="FR309" s="137"/>
      <c r="FS309" s="137"/>
      <c r="FT309" s="137"/>
      <c r="FU309" s="137"/>
      <c r="FV309" s="137"/>
      <c r="FW309" s="137"/>
      <c r="FX309" s="137"/>
      <c r="FY309" s="137"/>
      <c r="FZ309" s="137"/>
      <c r="GA309" s="137"/>
      <c r="GB309" s="137"/>
      <c r="GC309" s="137"/>
      <c r="GD309" s="137"/>
      <c r="GE309" s="137"/>
      <c r="GF309" s="137"/>
      <c r="GG309" s="137"/>
      <c r="GH309" s="137"/>
      <c r="GI309" s="137"/>
      <c r="GJ309" s="137"/>
      <c r="GK309" s="137"/>
      <c r="GL309" s="137"/>
      <c r="GM309" s="137"/>
      <c r="GN309" s="137"/>
      <c r="GO309" s="137"/>
      <c r="GP309" s="137"/>
      <c r="GQ309" s="137"/>
      <c r="GR309" s="137"/>
      <c r="GS309" s="137"/>
      <c r="GT309" s="137"/>
      <c r="GU309" s="137"/>
      <c r="GV309" s="137"/>
      <c r="GW309" s="137"/>
      <c r="GX309" s="137"/>
      <c r="GY309" s="137"/>
      <c r="GZ309" s="137"/>
      <c r="HA309" s="137"/>
      <c r="HB309" s="137"/>
      <c r="HC309" s="137"/>
      <c r="HD309" s="137"/>
      <c r="HE309" s="137"/>
      <c r="HF309" s="137"/>
      <c r="HG309" s="137"/>
      <c r="HH309" s="137"/>
      <c r="HI309" s="137"/>
      <c r="HJ309" s="137"/>
      <c r="HK309" s="137"/>
      <c r="HL309" s="137"/>
      <c r="HM309" s="137"/>
      <c r="HN309" s="137"/>
    </row>
    <row r="310" spans="1:224" s="138" customFormat="1" ht="15.75" customHeight="1" x14ac:dyDescent="0.25">
      <c r="A310" s="136"/>
      <c r="B310" s="130">
        <f t="shared" si="18"/>
        <v>309</v>
      </c>
      <c r="C310" s="131">
        <v>43160</v>
      </c>
      <c r="D310" s="132">
        <v>0.09</v>
      </c>
      <c r="E310" s="133">
        <f>ROUND(1+D310/100,6)</f>
        <v>1.0008999999999999</v>
      </c>
      <c r="F310" s="133">
        <f>ROUND(PRODUCT(E310:$E$356),6)</f>
        <v>1.2016979999999999</v>
      </c>
      <c r="G310" s="155"/>
      <c r="H310" s="114">
        <f t="shared" si="19"/>
        <v>0</v>
      </c>
      <c r="I310" s="91"/>
      <c r="J310" s="120"/>
      <c r="K310" s="62"/>
      <c r="L310" s="109"/>
      <c r="M310" s="137"/>
      <c r="N310" s="137"/>
      <c r="O310" s="137"/>
      <c r="P310" s="137"/>
      <c r="Q310" s="137"/>
      <c r="R310" s="137"/>
      <c r="S310" s="137"/>
      <c r="T310" s="137"/>
      <c r="U310" s="137"/>
      <c r="V310" s="137"/>
      <c r="W310" s="137"/>
      <c r="X310" s="137"/>
      <c r="Y310" s="137"/>
      <c r="Z310" s="137"/>
      <c r="AA310" s="137"/>
      <c r="AB310" s="137"/>
      <c r="AC310" s="137"/>
      <c r="AD310" s="137"/>
      <c r="AE310" s="137"/>
      <c r="AF310" s="137"/>
      <c r="AG310" s="137"/>
      <c r="AH310" s="137"/>
      <c r="AI310" s="137"/>
      <c r="AJ310" s="137"/>
      <c r="AK310" s="137"/>
      <c r="AL310" s="137"/>
      <c r="AM310" s="137"/>
      <c r="AN310" s="137"/>
      <c r="AO310" s="137"/>
      <c r="AP310" s="137"/>
      <c r="AQ310" s="137"/>
      <c r="AR310" s="137"/>
      <c r="AS310" s="137"/>
      <c r="AT310" s="137"/>
      <c r="AU310" s="137"/>
      <c r="AV310" s="137"/>
      <c r="AW310" s="137"/>
      <c r="AX310" s="137"/>
      <c r="AY310" s="137"/>
      <c r="AZ310" s="137"/>
      <c r="BA310" s="137"/>
      <c r="BB310" s="137"/>
      <c r="BC310" s="137"/>
      <c r="BD310" s="137"/>
      <c r="BE310" s="137"/>
      <c r="BF310" s="137"/>
      <c r="BG310" s="137"/>
      <c r="BH310" s="137"/>
      <c r="BI310" s="137"/>
      <c r="BJ310" s="137"/>
      <c r="BK310" s="137"/>
      <c r="BL310" s="137"/>
      <c r="BM310" s="137"/>
      <c r="BN310" s="137"/>
      <c r="BO310" s="137"/>
      <c r="BP310" s="137"/>
      <c r="BQ310" s="137"/>
      <c r="BR310" s="137"/>
      <c r="BS310" s="137"/>
      <c r="BT310" s="137"/>
      <c r="BU310" s="137"/>
      <c r="BV310" s="137"/>
      <c r="BW310" s="137"/>
      <c r="BX310" s="137"/>
      <c r="BY310" s="137"/>
      <c r="BZ310" s="137"/>
      <c r="CA310" s="137"/>
      <c r="CB310" s="137"/>
      <c r="CC310" s="137"/>
      <c r="CD310" s="137"/>
      <c r="CE310" s="137"/>
      <c r="CF310" s="137"/>
      <c r="CG310" s="137"/>
      <c r="CH310" s="137"/>
      <c r="CI310" s="137"/>
      <c r="CJ310" s="137"/>
      <c r="CK310" s="137"/>
      <c r="CL310" s="137"/>
      <c r="CM310" s="137"/>
      <c r="CN310" s="137"/>
      <c r="CO310" s="137"/>
      <c r="CP310" s="137"/>
      <c r="CQ310" s="137"/>
      <c r="CR310" s="137"/>
      <c r="CS310" s="137"/>
      <c r="CT310" s="137"/>
      <c r="CU310" s="137"/>
      <c r="CV310" s="137"/>
      <c r="CW310" s="137"/>
      <c r="CX310" s="137"/>
      <c r="CY310" s="137"/>
      <c r="CZ310" s="137"/>
      <c r="DA310" s="137"/>
      <c r="DB310" s="137"/>
      <c r="DC310" s="137"/>
      <c r="DD310" s="137"/>
      <c r="DE310" s="137"/>
      <c r="DF310" s="137"/>
      <c r="DG310" s="137"/>
      <c r="DH310" s="137"/>
      <c r="DI310" s="137"/>
      <c r="DJ310" s="137"/>
      <c r="DK310" s="137"/>
      <c r="DL310" s="137"/>
      <c r="DM310" s="137"/>
      <c r="DN310" s="137"/>
      <c r="DO310" s="137"/>
      <c r="DP310" s="137"/>
      <c r="DQ310" s="137"/>
      <c r="DR310" s="137"/>
      <c r="DS310" s="137"/>
      <c r="DT310" s="137"/>
      <c r="DU310" s="137"/>
      <c r="DV310" s="137"/>
      <c r="DW310" s="137"/>
      <c r="DX310" s="137"/>
      <c r="DY310" s="137"/>
      <c r="DZ310" s="137"/>
      <c r="EA310" s="137"/>
      <c r="EB310" s="137"/>
      <c r="EC310" s="137"/>
      <c r="ED310" s="137"/>
      <c r="EE310" s="137"/>
      <c r="EF310" s="137"/>
      <c r="EG310" s="137"/>
      <c r="EH310" s="137"/>
      <c r="EI310" s="137"/>
      <c r="EJ310" s="137"/>
      <c r="EK310" s="137"/>
      <c r="EL310" s="137"/>
      <c r="EM310" s="137"/>
      <c r="EN310" s="137"/>
      <c r="EO310" s="137"/>
      <c r="EP310" s="137"/>
      <c r="EQ310" s="137"/>
      <c r="ER310" s="137"/>
      <c r="ES310" s="137"/>
      <c r="ET310" s="137"/>
      <c r="EU310" s="137"/>
      <c r="EV310" s="137"/>
      <c r="EW310" s="137"/>
      <c r="EX310" s="137"/>
      <c r="EY310" s="137"/>
      <c r="EZ310" s="137"/>
      <c r="FA310" s="137"/>
      <c r="FB310" s="137"/>
      <c r="FC310" s="137"/>
      <c r="FD310" s="137"/>
      <c r="FE310" s="137"/>
      <c r="FF310" s="137"/>
      <c r="FG310" s="137"/>
      <c r="FH310" s="137"/>
      <c r="FI310" s="137"/>
      <c r="FJ310" s="137"/>
      <c r="FK310" s="137"/>
      <c r="FL310" s="137"/>
      <c r="FM310" s="137"/>
      <c r="FN310" s="137"/>
      <c r="FO310" s="137"/>
      <c r="FP310" s="137"/>
      <c r="FQ310" s="137"/>
      <c r="FR310" s="137"/>
      <c r="FS310" s="137"/>
      <c r="FT310" s="137"/>
      <c r="FU310" s="137"/>
      <c r="FV310" s="137"/>
      <c r="FW310" s="137"/>
      <c r="FX310" s="137"/>
      <c r="FY310" s="137"/>
      <c r="FZ310" s="137"/>
      <c r="GA310" s="137"/>
      <c r="GB310" s="137"/>
      <c r="GC310" s="137"/>
      <c r="GD310" s="137"/>
      <c r="GE310" s="137"/>
      <c r="GF310" s="137"/>
      <c r="GG310" s="137"/>
      <c r="GH310" s="137"/>
      <c r="GI310" s="137"/>
      <c r="GJ310" s="137"/>
      <c r="GK310" s="137"/>
      <c r="GL310" s="137"/>
      <c r="GM310" s="137"/>
      <c r="GN310" s="137"/>
      <c r="GO310" s="137"/>
      <c r="GP310" s="137"/>
      <c r="GQ310" s="137"/>
      <c r="GR310" s="137"/>
      <c r="GS310" s="137"/>
      <c r="GT310" s="137"/>
      <c r="GU310" s="137"/>
      <c r="GV310" s="137"/>
      <c r="GW310" s="137"/>
      <c r="GX310" s="137"/>
      <c r="GY310" s="137"/>
      <c r="GZ310" s="137"/>
      <c r="HA310" s="137"/>
      <c r="HB310" s="137"/>
      <c r="HC310" s="137"/>
      <c r="HD310" s="137"/>
      <c r="HE310" s="137"/>
      <c r="HF310" s="137"/>
      <c r="HG310" s="137"/>
      <c r="HH310" s="137"/>
      <c r="HI310" s="137"/>
      <c r="HJ310" s="137"/>
      <c r="HK310" s="137"/>
      <c r="HL310" s="137"/>
      <c r="HM310" s="137"/>
      <c r="HN310" s="137"/>
    </row>
    <row r="311" spans="1:224" s="138" customFormat="1" ht="15.75" customHeight="1" x14ac:dyDescent="0.25">
      <c r="A311" s="136"/>
      <c r="B311" s="130">
        <f>B310+1</f>
        <v>310</v>
      </c>
      <c r="C311" s="131">
        <v>43191</v>
      </c>
      <c r="D311" s="132">
        <v>0.22</v>
      </c>
      <c r="E311" s="133">
        <f t="shared" ref="E311:E331" si="20">ROUND(1+D311/100,6)</f>
        <v>1.0022</v>
      </c>
      <c r="F311" s="133">
        <f>ROUND(PRODUCT(E311:$E$356),6)</f>
        <v>1.200617</v>
      </c>
      <c r="G311" s="155"/>
      <c r="H311" s="114">
        <f t="shared" si="19"/>
        <v>0</v>
      </c>
      <c r="I311" s="91"/>
      <c r="J311" s="120"/>
      <c r="K311" s="62"/>
      <c r="L311" s="109"/>
      <c r="M311" s="137"/>
      <c r="N311" s="137"/>
      <c r="O311" s="137"/>
      <c r="P311" s="137"/>
      <c r="Q311" s="137"/>
      <c r="R311" s="137"/>
      <c r="S311" s="137"/>
      <c r="T311" s="137"/>
      <c r="U311" s="137"/>
      <c r="V311" s="137"/>
      <c r="W311" s="137"/>
      <c r="X311" s="137"/>
      <c r="Y311" s="137"/>
      <c r="Z311" s="137"/>
      <c r="AA311" s="137"/>
      <c r="AB311" s="137"/>
      <c r="AC311" s="137"/>
      <c r="AD311" s="137"/>
      <c r="AE311" s="137"/>
      <c r="AF311" s="137"/>
      <c r="AG311" s="137"/>
      <c r="AH311" s="137"/>
      <c r="AI311" s="137"/>
      <c r="AJ311" s="137"/>
      <c r="AK311" s="137"/>
      <c r="AL311" s="137"/>
      <c r="AM311" s="137"/>
      <c r="AN311" s="137"/>
      <c r="AO311" s="137"/>
      <c r="AP311" s="137"/>
      <c r="AQ311" s="137"/>
      <c r="AR311" s="137"/>
      <c r="AS311" s="137"/>
      <c r="AT311" s="137"/>
      <c r="AU311" s="137"/>
      <c r="AV311" s="137"/>
      <c r="AW311" s="137"/>
      <c r="AX311" s="137"/>
      <c r="AY311" s="137"/>
      <c r="AZ311" s="137"/>
      <c r="BA311" s="137"/>
      <c r="BB311" s="137"/>
      <c r="BC311" s="137"/>
      <c r="BD311" s="137"/>
      <c r="BE311" s="137"/>
      <c r="BF311" s="137"/>
      <c r="BG311" s="137"/>
      <c r="BH311" s="137"/>
      <c r="BI311" s="137"/>
      <c r="BJ311" s="137"/>
      <c r="BK311" s="137"/>
      <c r="BL311" s="137"/>
      <c r="BM311" s="137"/>
      <c r="BN311" s="137"/>
      <c r="BO311" s="137"/>
      <c r="BP311" s="137"/>
      <c r="BQ311" s="137"/>
      <c r="BR311" s="137"/>
      <c r="BS311" s="137"/>
      <c r="BT311" s="137"/>
      <c r="BU311" s="137"/>
      <c r="BV311" s="137"/>
      <c r="BW311" s="137"/>
      <c r="BX311" s="137"/>
      <c r="BY311" s="137"/>
      <c r="BZ311" s="137"/>
      <c r="CA311" s="137"/>
      <c r="CB311" s="137"/>
      <c r="CC311" s="137"/>
      <c r="CD311" s="137"/>
      <c r="CE311" s="137"/>
      <c r="CF311" s="137"/>
      <c r="CG311" s="137"/>
      <c r="CH311" s="137"/>
      <c r="CI311" s="137"/>
      <c r="CJ311" s="137"/>
      <c r="CK311" s="137"/>
      <c r="CL311" s="137"/>
      <c r="CM311" s="137"/>
      <c r="CN311" s="137"/>
      <c r="CO311" s="137"/>
      <c r="CP311" s="137"/>
      <c r="CQ311" s="137"/>
      <c r="CR311" s="137"/>
      <c r="CS311" s="137"/>
      <c r="CT311" s="137"/>
      <c r="CU311" s="137"/>
      <c r="CV311" s="137"/>
      <c r="CW311" s="137"/>
      <c r="CX311" s="137"/>
      <c r="CY311" s="137"/>
      <c r="CZ311" s="137"/>
      <c r="DA311" s="137"/>
      <c r="DB311" s="137"/>
      <c r="DC311" s="137"/>
      <c r="DD311" s="137"/>
      <c r="DE311" s="137"/>
      <c r="DF311" s="137"/>
      <c r="DG311" s="137"/>
      <c r="DH311" s="137"/>
      <c r="DI311" s="137"/>
      <c r="DJ311" s="137"/>
      <c r="DK311" s="137"/>
      <c r="DL311" s="137"/>
      <c r="DM311" s="137"/>
      <c r="DN311" s="137"/>
      <c r="DO311" s="137"/>
      <c r="DP311" s="137"/>
      <c r="DQ311" s="137"/>
      <c r="DR311" s="137"/>
      <c r="DS311" s="137"/>
      <c r="DT311" s="137"/>
      <c r="DU311" s="137"/>
      <c r="DV311" s="137"/>
      <c r="DW311" s="137"/>
      <c r="DX311" s="137"/>
      <c r="DY311" s="137"/>
      <c r="DZ311" s="137"/>
      <c r="EA311" s="137"/>
      <c r="EB311" s="137"/>
      <c r="EC311" s="137"/>
      <c r="ED311" s="137"/>
      <c r="EE311" s="137"/>
      <c r="EF311" s="137"/>
      <c r="EG311" s="137"/>
      <c r="EH311" s="137"/>
      <c r="EI311" s="137"/>
      <c r="EJ311" s="137"/>
      <c r="EK311" s="137"/>
      <c r="EL311" s="137"/>
      <c r="EM311" s="137"/>
      <c r="EN311" s="137"/>
      <c r="EO311" s="137"/>
      <c r="EP311" s="137"/>
      <c r="EQ311" s="137"/>
      <c r="ER311" s="137"/>
      <c r="ES311" s="137"/>
      <c r="ET311" s="137"/>
      <c r="EU311" s="137"/>
      <c r="EV311" s="137"/>
      <c r="EW311" s="137"/>
      <c r="EX311" s="137"/>
      <c r="EY311" s="137"/>
      <c r="EZ311" s="137"/>
      <c r="FA311" s="137"/>
      <c r="FB311" s="137"/>
      <c r="FC311" s="137"/>
      <c r="FD311" s="137"/>
      <c r="FE311" s="137"/>
      <c r="FF311" s="137"/>
      <c r="FG311" s="137"/>
      <c r="FH311" s="137"/>
      <c r="FI311" s="137"/>
      <c r="FJ311" s="137"/>
      <c r="FK311" s="137"/>
      <c r="FL311" s="137"/>
      <c r="FM311" s="137"/>
      <c r="FN311" s="137"/>
      <c r="FO311" s="137"/>
      <c r="FP311" s="137"/>
      <c r="FQ311" s="137"/>
      <c r="FR311" s="137"/>
      <c r="FS311" s="137"/>
      <c r="FT311" s="137"/>
      <c r="FU311" s="137"/>
      <c r="FV311" s="137"/>
      <c r="FW311" s="137"/>
      <c r="FX311" s="137"/>
      <c r="FY311" s="137"/>
      <c r="FZ311" s="137"/>
      <c r="GA311" s="137"/>
      <c r="GB311" s="137"/>
      <c r="GC311" s="137"/>
      <c r="GD311" s="137"/>
      <c r="GE311" s="137"/>
      <c r="GF311" s="137"/>
      <c r="GG311" s="137"/>
      <c r="GH311" s="137"/>
      <c r="GI311" s="137"/>
      <c r="GJ311" s="137"/>
      <c r="GK311" s="137"/>
      <c r="GL311" s="137"/>
      <c r="GM311" s="137"/>
      <c r="GN311" s="137"/>
      <c r="GO311" s="137"/>
      <c r="GP311" s="137"/>
      <c r="GQ311" s="137"/>
      <c r="GR311" s="137"/>
      <c r="GS311" s="137"/>
      <c r="GT311" s="137"/>
      <c r="GU311" s="137"/>
      <c r="GV311" s="137"/>
      <c r="GW311" s="137"/>
      <c r="GX311" s="137"/>
      <c r="GY311" s="137"/>
      <c r="GZ311" s="137"/>
      <c r="HA311" s="137"/>
      <c r="HB311" s="137"/>
      <c r="HC311" s="137"/>
      <c r="HD311" s="137"/>
      <c r="HE311" s="137"/>
      <c r="HF311" s="137"/>
      <c r="HG311" s="137"/>
      <c r="HH311" s="137"/>
      <c r="HI311" s="137"/>
      <c r="HJ311" s="137"/>
      <c r="HK311" s="137"/>
      <c r="HL311" s="137"/>
      <c r="HM311" s="137"/>
      <c r="HN311" s="137"/>
    </row>
    <row r="312" spans="1:224" s="138" customFormat="1" ht="15.75" customHeight="1" x14ac:dyDescent="0.25">
      <c r="A312" s="136"/>
      <c r="B312" s="130">
        <f t="shared" ref="B312:B356" si="21">B311+1</f>
        <v>311</v>
      </c>
      <c r="C312" s="131">
        <v>43221</v>
      </c>
      <c r="D312" s="132">
        <v>0.4</v>
      </c>
      <c r="E312" s="133">
        <f t="shared" si="20"/>
        <v>1.004</v>
      </c>
      <c r="F312" s="133">
        <f>ROUND(PRODUCT(E312:$E$356),6)</f>
        <v>1.1979820000000001</v>
      </c>
      <c r="G312" s="155"/>
      <c r="H312" s="114">
        <f t="shared" si="19"/>
        <v>0</v>
      </c>
      <c r="I312" s="91"/>
      <c r="J312" s="120"/>
      <c r="K312" s="62"/>
      <c r="L312" s="109"/>
      <c r="M312" s="137"/>
      <c r="N312" s="137"/>
      <c r="O312" s="137"/>
      <c r="P312" s="137"/>
      <c r="Q312" s="137"/>
      <c r="R312" s="137"/>
      <c r="S312" s="137"/>
      <c r="T312" s="137"/>
      <c r="U312" s="137"/>
      <c r="V312" s="137"/>
      <c r="W312" s="137"/>
      <c r="X312" s="137"/>
      <c r="Y312" s="137"/>
      <c r="Z312" s="137"/>
      <c r="AA312" s="137"/>
      <c r="AB312" s="137"/>
      <c r="AC312" s="137"/>
      <c r="AD312" s="137"/>
      <c r="AE312" s="137"/>
      <c r="AF312" s="137"/>
      <c r="AG312" s="137"/>
      <c r="AH312" s="137"/>
      <c r="AI312" s="137"/>
      <c r="AJ312" s="137"/>
      <c r="AK312" s="137"/>
      <c r="AL312" s="137"/>
      <c r="AM312" s="137"/>
      <c r="AN312" s="137"/>
      <c r="AO312" s="137"/>
      <c r="AP312" s="137"/>
      <c r="AQ312" s="137"/>
      <c r="AR312" s="137"/>
      <c r="AS312" s="137"/>
      <c r="AT312" s="137"/>
      <c r="AU312" s="137"/>
      <c r="AV312" s="137"/>
      <c r="AW312" s="137"/>
      <c r="AX312" s="137"/>
      <c r="AY312" s="137"/>
      <c r="AZ312" s="137"/>
      <c r="BA312" s="137"/>
      <c r="BB312" s="137"/>
      <c r="BC312" s="137"/>
      <c r="BD312" s="137"/>
      <c r="BE312" s="137"/>
      <c r="BF312" s="137"/>
      <c r="BG312" s="137"/>
      <c r="BH312" s="137"/>
      <c r="BI312" s="137"/>
      <c r="BJ312" s="137"/>
      <c r="BK312" s="137"/>
      <c r="BL312" s="137"/>
      <c r="BM312" s="137"/>
      <c r="BN312" s="137"/>
      <c r="BO312" s="137"/>
      <c r="BP312" s="137"/>
      <c r="BQ312" s="137"/>
      <c r="BR312" s="137"/>
      <c r="BS312" s="137"/>
      <c r="BT312" s="137"/>
      <c r="BU312" s="137"/>
      <c r="BV312" s="137"/>
      <c r="BW312" s="137"/>
      <c r="BX312" s="137"/>
      <c r="BY312" s="137"/>
      <c r="BZ312" s="137"/>
      <c r="CA312" s="137"/>
      <c r="CB312" s="137"/>
      <c r="CC312" s="137"/>
      <c r="CD312" s="137"/>
      <c r="CE312" s="137"/>
      <c r="CF312" s="137"/>
      <c r="CG312" s="137"/>
      <c r="CH312" s="137"/>
      <c r="CI312" s="137"/>
      <c r="CJ312" s="137"/>
      <c r="CK312" s="137"/>
      <c r="CL312" s="137"/>
      <c r="CM312" s="137"/>
      <c r="CN312" s="137"/>
      <c r="CO312" s="137"/>
      <c r="CP312" s="137"/>
      <c r="CQ312" s="137"/>
      <c r="CR312" s="137"/>
      <c r="CS312" s="137"/>
      <c r="CT312" s="137"/>
      <c r="CU312" s="137"/>
      <c r="CV312" s="137"/>
      <c r="CW312" s="137"/>
      <c r="CX312" s="137"/>
      <c r="CY312" s="137"/>
      <c r="CZ312" s="137"/>
      <c r="DA312" s="137"/>
      <c r="DB312" s="137"/>
      <c r="DC312" s="137"/>
      <c r="DD312" s="137"/>
      <c r="DE312" s="137"/>
      <c r="DF312" s="137"/>
      <c r="DG312" s="137"/>
      <c r="DH312" s="137"/>
      <c r="DI312" s="137"/>
      <c r="DJ312" s="137"/>
      <c r="DK312" s="137"/>
      <c r="DL312" s="137"/>
      <c r="DM312" s="137"/>
      <c r="DN312" s="137"/>
      <c r="DO312" s="137"/>
      <c r="DP312" s="137"/>
      <c r="DQ312" s="137"/>
      <c r="DR312" s="137"/>
      <c r="DS312" s="137"/>
      <c r="DT312" s="137"/>
      <c r="DU312" s="137"/>
      <c r="DV312" s="137"/>
      <c r="DW312" s="137"/>
      <c r="DX312" s="137"/>
      <c r="DY312" s="137"/>
      <c r="DZ312" s="137"/>
      <c r="EA312" s="137"/>
      <c r="EB312" s="137"/>
      <c r="EC312" s="137"/>
      <c r="ED312" s="137"/>
      <c r="EE312" s="137"/>
      <c r="EF312" s="137"/>
      <c r="EG312" s="137"/>
      <c r="EH312" s="137"/>
      <c r="EI312" s="137"/>
      <c r="EJ312" s="137"/>
      <c r="EK312" s="137"/>
      <c r="EL312" s="137"/>
      <c r="EM312" s="137"/>
      <c r="EN312" s="137"/>
      <c r="EO312" s="137"/>
      <c r="EP312" s="137"/>
      <c r="EQ312" s="137"/>
      <c r="ER312" s="137"/>
      <c r="ES312" s="137"/>
      <c r="ET312" s="137"/>
      <c r="EU312" s="137"/>
      <c r="EV312" s="137"/>
      <c r="EW312" s="137"/>
      <c r="EX312" s="137"/>
      <c r="EY312" s="137"/>
      <c r="EZ312" s="137"/>
      <c r="FA312" s="137"/>
      <c r="FB312" s="137"/>
      <c r="FC312" s="137"/>
      <c r="FD312" s="137"/>
      <c r="FE312" s="137"/>
      <c r="FF312" s="137"/>
      <c r="FG312" s="137"/>
      <c r="FH312" s="137"/>
      <c r="FI312" s="137"/>
      <c r="FJ312" s="137"/>
      <c r="FK312" s="137"/>
      <c r="FL312" s="137"/>
      <c r="FM312" s="137"/>
      <c r="FN312" s="137"/>
      <c r="FO312" s="137"/>
      <c r="FP312" s="137"/>
      <c r="FQ312" s="137"/>
      <c r="FR312" s="137"/>
      <c r="FS312" s="137"/>
      <c r="FT312" s="137"/>
      <c r="FU312" s="137"/>
      <c r="FV312" s="137"/>
      <c r="FW312" s="137"/>
      <c r="FX312" s="137"/>
      <c r="FY312" s="137"/>
      <c r="FZ312" s="137"/>
      <c r="GA312" s="137"/>
      <c r="GB312" s="137"/>
      <c r="GC312" s="137"/>
      <c r="GD312" s="137"/>
      <c r="GE312" s="137"/>
      <c r="GF312" s="137"/>
      <c r="GG312" s="137"/>
      <c r="GH312" s="137"/>
      <c r="GI312" s="137"/>
      <c r="GJ312" s="137"/>
      <c r="GK312" s="137"/>
      <c r="GL312" s="137"/>
      <c r="GM312" s="137"/>
      <c r="GN312" s="137"/>
      <c r="GO312" s="137"/>
      <c r="GP312" s="137"/>
      <c r="GQ312" s="137"/>
      <c r="GR312" s="137"/>
      <c r="GS312" s="137"/>
      <c r="GT312" s="137"/>
      <c r="GU312" s="137"/>
      <c r="GV312" s="137"/>
      <c r="GW312" s="137"/>
      <c r="GX312" s="137"/>
      <c r="GY312" s="137"/>
      <c r="GZ312" s="137"/>
      <c r="HA312" s="137"/>
      <c r="HB312" s="137"/>
      <c r="HC312" s="137"/>
      <c r="HD312" s="137"/>
      <c r="HE312" s="137"/>
      <c r="HF312" s="137"/>
      <c r="HG312" s="137"/>
      <c r="HH312" s="137"/>
      <c r="HI312" s="137"/>
      <c r="HJ312" s="137"/>
      <c r="HK312" s="137"/>
      <c r="HL312" s="137"/>
      <c r="HM312" s="137"/>
      <c r="HN312" s="137"/>
    </row>
    <row r="313" spans="1:224" s="138" customFormat="1" ht="15.75" customHeight="1" x14ac:dyDescent="0.25">
      <c r="A313" s="136"/>
      <c r="B313" s="130">
        <f t="shared" si="21"/>
        <v>312</v>
      </c>
      <c r="C313" s="131">
        <v>43252</v>
      </c>
      <c r="D313" s="132">
        <v>1.26</v>
      </c>
      <c r="E313" s="133">
        <f t="shared" si="20"/>
        <v>1.0125999999999999</v>
      </c>
      <c r="F313" s="133">
        <f>ROUND(PRODUCT(E313:$E$356),6)</f>
        <v>1.193209</v>
      </c>
      <c r="G313" s="155"/>
      <c r="H313" s="114">
        <f t="shared" si="19"/>
        <v>0</v>
      </c>
      <c r="I313" s="91"/>
      <c r="J313" s="120"/>
      <c r="K313" s="62"/>
      <c r="L313" s="109"/>
      <c r="M313" s="137"/>
      <c r="N313" s="137"/>
      <c r="O313" s="137"/>
      <c r="P313" s="137"/>
      <c r="Q313" s="137"/>
      <c r="R313" s="137"/>
      <c r="S313" s="137"/>
      <c r="T313" s="137"/>
      <c r="U313" s="137"/>
      <c r="V313" s="137"/>
      <c r="W313" s="137"/>
      <c r="X313" s="137"/>
      <c r="Y313" s="137"/>
      <c r="Z313" s="137"/>
      <c r="AA313" s="137"/>
      <c r="AB313" s="137"/>
      <c r="AC313" s="137"/>
      <c r="AD313" s="137"/>
      <c r="AE313" s="137"/>
      <c r="AF313" s="137"/>
      <c r="AG313" s="137"/>
      <c r="AH313" s="137"/>
      <c r="AI313" s="137"/>
      <c r="AJ313" s="137"/>
      <c r="AK313" s="137"/>
      <c r="AL313" s="137"/>
      <c r="AM313" s="137"/>
      <c r="AN313" s="137"/>
      <c r="AO313" s="137"/>
      <c r="AP313" s="137"/>
      <c r="AQ313" s="137"/>
      <c r="AR313" s="137"/>
      <c r="AS313" s="137"/>
      <c r="AT313" s="137"/>
      <c r="AU313" s="137"/>
      <c r="AV313" s="137"/>
      <c r="AW313" s="137"/>
      <c r="AX313" s="137"/>
      <c r="AY313" s="137"/>
      <c r="AZ313" s="137"/>
      <c r="BA313" s="137"/>
      <c r="BB313" s="137"/>
      <c r="BC313" s="137"/>
      <c r="BD313" s="137"/>
      <c r="BE313" s="137"/>
      <c r="BF313" s="137"/>
      <c r="BG313" s="137"/>
      <c r="BH313" s="137"/>
      <c r="BI313" s="137"/>
      <c r="BJ313" s="137"/>
      <c r="BK313" s="137"/>
      <c r="BL313" s="137"/>
      <c r="BM313" s="137"/>
      <c r="BN313" s="137"/>
      <c r="BO313" s="137"/>
      <c r="BP313" s="137"/>
      <c r="BQ313" s="137"/>
      <c r="BR313" s="137"/>
      <c r="BS313" s="137"/>
      <c r="BT313" s="137"/>
      <c r="BU313" s="137"/>
      <c r="BV313" s="137"/>
      <c r="BW313" s="137"/>
      <c r="BX313" s="137"/>
      <c r="BY313" s="137"/>
      <c r="BZ313" s="137"/>
      <c r="CA313" s="137"/>
      <c r="CB313" s="137"/>
      <c r="CC313" s="137"/>
      <c r="CD313" s="137"/>
      <c r="CE313" s="137"/>
      <c r="CF313" s="137"/>
      <c r="CG313" s="137"/>
      <c r="CH313" s="137"/>
      <c r="CI313" s="137"/>
      <c r="CJ313" s="137"/>
      <c r="CK313" s="137"/>
      <c r="CL313" s="137"/>
      <c r="CM313" s="137"/>
      <c r="CN313" s="137"/>
      <c r="CO313" s="137"/>
      <c r="CP313" s="137"/>
      <c r="CQ313" s="137"/>
      <c r="CR313" s="137"/>
      <c r="CS313" s="137"/>
      <c r="CT313" s="137"/>
      <c r="CU313" s="137"/>
      <c r="CV313" s="137"/>
      <c r="CW313" s="137"/>
      <c r="CX313" s="137"/>
      <c r="CY313" s="137"/>
      <c r="CZ313" s="137"/>
      <c r="DA313" s="137"/>
      <c r="DB313" s="137"/>
      <c r="DC313" s="137"/>
      <c r="DD313" s="137"/>
      <c r="DE313" s="137"/>
      <c r="DF313" s="137"/>
      <c r="DG313" s="137"/>
      <c r="DH313" s="137"/>
      <c r="DI313" s="137"/>
      <c r="DJ313" s="137"/>
      <c r="DK313" s="137"/>
      <c r="DL313" s="137"/>
      <c r="DM313" s="137"/>
      <c r="DN313" s="137"/>
      <c r="DO313" s="137"/>
      <c r="DP313" s="137"/>
      <c r="DQ313" s="137"/>
      <c r="DR313" s="137"/>
      <c r="DS313" s="137"/>
      <c r="DT313" s="137"/>
      <c r="DU313" s="137"/>
      <c r="DV313" s="137"/>
      <c r="DW313" s="137"/>
      <c r="DX313" s="137"/>
      <c r="DY313" s="137"/>
      <c r="DZ313" s="137"/>
      <c r="EA313" s="137"/>
      <c r="EB313" s="137"/>
      <c r="EC313" s="137"/>
      <c r="ED313" s="137"/>
      <c r="EE313" s="137"/>
      <c r="EF313" s="137"/>
      <c r="EG313" s="137"/>
      <c r="EH313" s="137"/>
      <c r="EI313" s="137"/>
      <c r="EJ313" s="137"/>
      <c r="EK313" s="137"/>
      <c r="EL313" s="137"/>
      <c r="EM313" s="137"/>
      <c r="EN313" s="137"/>
      <c r="EO313" s="137"/>
      <c r="EP313" s="137"/>
      <c r="EQ313" s="137"/>
      <c r="ER313" s="137"/>
      <c r="ES313" s="137"/>
      <c r="ET313" s="137"/>
      <c r="EU313" s="137"/>
      <c r="EV313" s="137"/>
      <c r="EW313" s="137"/>
      <c r="EX313" s="137"/>
      <c r="EY313" s="137"/>
      <c r="EZ313" s="137"/>
      <c r="FA313" s="137"/>
      <c r="FB313" s="137"/>
      <c r="FC313" s="137"/>
      <c r="FD313" s="137"/>
      <c r="FE313" s="137"/>
      <c r="FF313" s="137"/>
      <c r="FG313" s="137"/>
      <c r="FH313" s="137"/>
      <c r="FI313" s="137"/>
      <c r="FJ313" s="137"/>
      <c r="FK313" s="137"/>
      <c r="FL313" s="137"/>
      <c r="FM313" s="137"/>
      <c r="FN313" s="137"/>
      <c r="FO313" s="137"/>
      <c r="FP313" s="137"/>
      <c r="FQ313" s="137"/>
      <c r="FR313" s="137"/>
      <c r="FS313" s="137"/>
      <c r="FT313" s="137"/>
      <c r="FU313" s="137"/>
      <c r="FV313" s="137"/>
      <c r="FW313" s="137"/>
      <c r="FX313" s="137"/>
      <c r="FY313" s="137"/>
      <c r="FZ313" s="137"/>
      <c r="GA313" s="137"/>
      <c r="GB313" s="137"/>
      <c r="GC313" s="137"/>
      <c r="GD313" s="137"/>
      <c r="GE313" s="137"/>
      <c r="GF313" s="137"/>
      <c r="GG313" s="137"/>
      <c r="GH313" s="137"/>
      <c r="GI313" s="137"/>
      <c r="GJ313" s="137"/>
      <c r="GK313" s="137"/>
      <c r="GL313" s="137"/>
      <c r="GM313" s="137"/>
      <c r="GN313" s="137"/>
      <c r="GO313" s="137"/>
      <c r="GP313" s="137"/>
      <c r="GQ313" s="137"/>
      <c r="GR313" s="137"/>
      <c r="GS313" s="137"/>
      <c r="GT313" s="137"/>
      <c r="GU313" s="137"/>
      <c r="GV313" s="137"/>
      <c r="GW313" s="137"/>
      <c r="GX313" s="137"/>
      <c r="GY313" s="137"/>
      <c r="GZ313" s="137"/>
      <c r="HA313" s="137"/>
      <c r="HB313" s="137"/>
      <c r="HC313" s="137"/>
      <c r="HD313" s="137"/>
      <c r="HE313" s="137"/>
      <c r="HF313" s="137"/>
      <c r="HG313" s="137"/>
      <c r="HH313" s="137"/>
      <c r="HI313" s="137"/>
      <c r="HJ313" s="137"/>
      <c r="HK313" s="137"/>
      <c r="HL313" s="137"/>
      <c r="HM313" s="137"/>
      <c r="HN313" s="137"/>
    </row>
    <row r="314" spans="1:224" s="138" customFormat="1" ht="15.75" customHeight="1" x14ac:dyDescent="0.25">
      <c r="A314" s="136"/>
      <c r="B314" s="130">
        <f t="shared" si="21"/>
        <v>313</v>
      </c>
      <c r="C314" s="131">
        <v>43282</v>
      </c>
      <c r="D314" s="132">
        <v>0.33</v>
      </c>
      <c r="E314" s="133">
        <f t="shared" si="20"/>
        <v>1.0033000000000001</v>
      </c>
      <c r="F314" s="133">
        <f>ROUND(PRODUCT(E314:$E$356),6)</f>
        <v>1.1783619999999999</v>
      </c>
      <c r="G314" s="155"/>
      <c r="H314" s="114">
        <f t="shared" si="19"/>
        <v>0</v>
      </c>
      <c r="I314" s="91"/>
      <c r="J314" s="120"/>
      <c r="K314" s="62"/>
      <c r="L314" s="109"/>
      <c r="M314" s="137"/>
      <c r="N314" s="137"/>
      <c r="O314" s="137"/>
      <c r="P314" s="137"/>
      <c r="Q314" s="137"/>
      <c r="R314" s="137"/>
      <c r="S314" s="137"/>
      <c r="T314" s="137"/>
      <c r="U314" s="137"/>
      <c r="V314" s="137"/>
      <c r="W314" s="137"/>
      <c r="X314" s="137"/>
      <c r="Y314" s="137"/>
      <c r="Z314" s="137"/>
      <c r="AA314" s="137"/>
      <c r="AB314" s="137"/>
      <c r="AC314" s="137"/>
      <c r="AD314" s="137"/>
      <c r="AE314" s="137"/>
      <c r="AF314" s="137"/>
      <c r="AG314" s="137"/>
      <c r="AH314" s="137"/>
      <c r="AI314" s="137"/>
      <c r="AJ314" s="137"/>
      <c r="AK314" s="137"/>
      <c r="AL314" s="137"/>
      <c r="AM314" s="137"/>
      <c r="AN314" s="137"/>
      <c r="AO314" s="137"/>
      <c r="AP314" s="137"/>
      <c r="AQ314" s="137"/>
      <c r="AR314" s="137"/>
      <c r="AS314" s="137"/>
      <c r="AT314" s="137"/>
      <c r="AU314" s="137"/>
      <c r="AV314" s="137"/>
      <c r="AW314" s="137"/>
      <c r="AX314" s="137"/>
      <c r="AY314" s="137"/>
      <c r="AZ314" s="137"/>
      <c r="BA314" s="137"/>
      <c r="BB314" s="137"/>
      <c r="BC314" s="137"/>
      <c r="BD314" s="137"/>
      <c r="BE314" s="137"/>
      <c r="BF314" s="137"/>
      <c r="BG314" s="137"/>
      <c r="BH314" s="137"/>
      <c r="BI314" s="137"/>
      <c r="BJ314" s="137"/>
      <c r="BK314" s="137"/>
      <c r="BL314" s="137"/>
      <c r="BM314" s="137"/>
      <c r="BN314" s="137"/>
      <c r="BO314" s="137"/>
      <c r="BP314" s="137"/>
      <c r="BQ314" s="137"/>
      <c r="BR314" s="137"/>
      <c r="BS314" s="137"/>
      <c r="BT314" s="137"/>
      <c r="BU314" s="137"/>
      <c r="BV314" s="137"/>
      <c r="BW314" s="137"/>
      <c r="BX314" s="137"/>
      <c r="BY314" s="137"/>
      <c r="BZ314" s="137"/>
      <c r="CA314" s="137"/>
      <c r="CB314" s="137"/>
      <c r="CC314" s="137"/>
      <c r="CD314" s="137"/>
      <c r="CE314" s="137"/>
      <c r="CF314" s="137"/>
      <c r="CG314" s="137"/>
      <c r="CH314" s="137"/>
      <c r="CI314" s="137"/>
      <c r="CJ314" s="137"/>
      <c r="CK314" s="137"/>
      <c r="CL314" s="137"/>
      <c r="CM314" s="137"/>
      <c r="CN314" s="137"/>
      <c r="CO314" s="137"/>
      <c r="CP314" s="137"/>
      <c r="CQ314" s="137"/>
      <c r="CR314" s="137"/>
      <c r="CS314" s="137"/>
      <c r="CT314" s="137"/>
      <c r="CU314" s="137"/>
      <c r="CV314" s="137"/>
      <c r="CW314" s="137"/>
      <c r="CX314" s="137"/>
      <c r="CY314" s="137"/>
      <c r="CZ314" s="137"/>
      <c r="DA314" s="137"/>
      <c r="DB314" s="137"/>
      <c r="DC314" s="137"/>
      <c r="DD314" s="137"/>
      <c r="DE314" s="137"/>
      <c r="DF314" s="137"/>
      <c r="DG314" s="137"/>
      <c r="DH314" s="137"/>
      <c r="DI314" s="137"/>
      <c r="DJ314" s="137"/>
      <c r="DK314" s="137"/>
      <c r="DL314" s="137"/>
      <c r="DM314" s="137"/>
      <c r="DN314" s="137"/>
      <c r="DO314" s="137"/>
      <c r="DP314" s="137"/>
      <c r="DQ314" s="137"/>
      <c r="DR314" s="137"/>
      <c r="DS314" s="137"/>
      <c r="DT314" s="137"/>
      <c r="DU314" s="137"/>
      <c r="DV314" s="137"/>
      <c r="DW314" s="137"/>
      <c r="DX314" s="137"/>
      <c r="DY314" s="137"/>
      <c r="DZ314" s="137"/>
      <c r="EA314" s="137"/>
      <c r="EB314" s="137"/>
      <c r="EC314" s="137"/>
      <c r="ED314" s="137"/>
      <c r="EE314" s="137"/>
      <c r="EF314" s="137"/>
      <c r="EG314" s="137"/>
      <c r="EH314" s="137"/>
      <c r="EI314" s="137"/>
      <c r="EJ314" s="137"/>
      <c r="EK314" s="137"/>
      <c r="EL314" s="137"/>
      <c r="EM314" s="137"/>
      <c r="EN314" s="137"/>
      <c r="EO314" s="137"/>
      <c r="EP314" s="137"/>
      <c r="EQ314" s="137"/>
      <c r="ER314" s="137"/>
      <c r="ES314" s="137"/>
      <c r="ET314" s="137"/>
      <c r="EU314" s="137"/>
      <c r="EV314" s="137"/>
      <c r="EW314" s="137"/>
      <c r="EX314" s="137"/>
      <c r="EY314" s="137"/>
      <c r="EZ314" s="137"/>
      <c r="FA314" s="137"/>
      <c r="FB314" s="137"/>
      <c r="FC314" s="137"/>
      <c r="FD314" s="137"/>
      <c r="FE314" s="137"/>
      <c r="FF314" s="137"/>
      <c r="FG314" s="137"/>
      <c r="FH314" s="137"/>
      <c r="FI314" s="137"/>
      <c r="FJ314" s="137"/>
      <c r="FK314" s="137"/>
      <c r="FL314" s="137"/>
      <c r="FM314" s="137"/>
      <c r="FN314" s="137"/>
      <c r="FO314" s="137"/>
      <c r="FP314" s="137"/>
      <c r="FQ314" s="137"/>
      <c r="FR314" s="137"/>
      <c r="FS314" s="137"/>
      <c r="FT314" s="137"/>
      <c r="FU314" s="137"/>
      <c r="FV314" s="137"/>
      <c r="FW314" s="137"/>
      <c r="FX314" s="137"/>
      <c r="FY314" s="137"/>
      <c r="FZ314" s="137"/>
      <c r="GA314" s="137"/>
      <c r="GB314" s="137"/>
      <c r="GC314" s="137"/>
      <c r="GD314" s="137"/>
      <c r="GE314" s="137"/>
      <c r="GF314" s="137"/>
      <c r="GG314" s="137"/>
      <c r="GH314" s="137"/>
      <c r="GI314" s="137"/>
      <c r="GJ314" s="137"/>
      <c r="GK314" s="137"/>
      <c r="GL314" s="137"/>
      <c r="GM314" s="137"/>
      <c r="GN314" s="137"/>
      <c r="GO314" s="137"/>
      <c r="GP314" s="137"/>
      <c r="GQ314" s="137"/>
      <c r="GR314" s="137"/>
      <c r="GS314" s="137"/>
      <c r="GT314" s="137"/>
      <c r="GU314" s="137"/>
      <c r="GV314" s="137"/>
      <c r="GW314" s="137"/>
      <c r="GX314" s="137"/>
      <c r="GY314" s="137"/>
      <c r="GZ314" s="137"/>
      <c r="HA314" s="137"/>
      <c r="HB314" s="137"/>
      <c r="HC314" s="137"/>
      <c r="HD314" s="137"/>
      <c r="HE314" s="137"/>
      <c r="HF314" s="137"/>
      <c r="HG314" s="137"/>
      <c r="HH314" s="137"/>
      <c r="HI314" s="137"/>
      <c r="HJ314" s="137"/>
      <c r="HK314" s="137"/>
      <c r="HL314" s="137"/>
      <c r="HM314" s="137"/>
      <c r="HN314" s="137"/>
    </row>
    <row r="315" spans="1:224" s="138" customFormat="1" ht="15.75" customHeight="1" x14ac:dyDescent="0.25">
      <c r="A315" s="136"/>
      <c r="B315" s="130">
        <f t="shared" si="21"/>
        <v>314</v>
      </c>
      <c r="C315" s="131">
        <v>43313</v>
      </c>
      <c r="D315" s="132">
        <v>-0.09</v>
      </c>
      <c r="E315" s="133">
        <f t="shared" si="20"/>
        <v>0.99909999999999999</v>
      </c>
      <c r="F315" s="133">
        <f>ROUND(PRODUCT(E315:$E$356),6)</f>
        <v>1.1744859999999999</v>
      </c>
      <c r="G315" s="155"/>
      <c r="H315" s="114">
        <f t="shared" si="19"/>
        <v>0</v>
      </c>
      <c r="I315" s="91"/>
      <c r="J315" s="120"/>
      <c r="K315" s="62"/>
      <c r="L315" s="109"/>
      <c r="M315" s="137"/>
      <c r="N315" s="137"/>
      <c r="O315" s="137"/>
      <c r="P315" s="137"/>
      <c r="Q315" s="137"/>
      <c r="R315" s="137"/>
      <c r="S315" s="137"/>
      <c r="T315" s="137"/>
      <c r="U315" s="137"/>
      <c r="V315" s="137"/>
      <c r="W315" s="137"/>
      <c r="X315" s="137"/>
      <c r="Y315" s="137"/>
      <c r="Z315" s="137"/>
      <c r="AA315" s="137"/>
      <c r="AB315" s="137"/>
      <c r="AC315" s="137"/>
      <c r="AD315" s="137"/>
      <c r="AE315" s="137"/>
      <c r="AF315" s="137"/>
      <c r="AG315" s="137"/>
      <c r="AH315" s="137"/>
      <c r="AI315" s="137"/>
      <c r="AJ315" s="137"/>
      <c r="AK315" s="137"/>
      <c r="AL315" s="137"/>
      <c r="AM315" s="137"/>
      <c r="AN315" s="137"/>
      <c r="AO315" s="137"/>
      <c r="AP315" s="137"/>
      <c r="AQ315" s="137"/>
      <c r="AR315" s="137"/>
      <c r="AS315" s="137"/>
      <c r="AT315" s="137"/>
      <c r="AU315" s="137"/>
      <c r="AV315" s="137"/>
      <c r="AW315" s="137"/>
      <c r="AX315" s="137"/>
      <c r="AY315" s="137"/>
      <c r="AZ315" s="137"/>
      <c r="BA315" s="137"/>
      <c r="BB315" s="137"/>
      <c r="BC315" s="137"/>
      <c r="BD315" s="137"/>
      <c r="BE315" s="137"/>
      <c r="BF315" s="137"/>
      <c r="BG315" s="137"/>
      <c r="BH315" s="137"/>
      <c r="BI315" s="137"/>
      <c r="BJ315" s="137"/>
      <c r="BK315" s="137"/>
      <c r="BL315" s="137"/>
      <c r="BM315" s="137"/>
      <c r="BN315" s="137"/>
      <c r="BO315" s="137"/>
      <c r="BP315" s="137"/>
      <c r="BQ315" s="137"/>
      <c r="BR315" s="137"/>
      <c r="BS315" s="137"/>
      <c r="BT315" s="137"/>
      <c r="BU315" s="137"/>
      <c r="BV315" s="137"/>
      <c r="BW315" s="137"/>
      <c r="BX315" s="137"/>
      <c r="BY315" s="137"/>
      <c r="BZ315" s="137"/>
      <c r="CA315" s="137"/>
      <c r="CB315" s="137"/>
      <c r="CC315" s="137"/>
      <c r="CD315" s="137"/>
      <c r="CE315" s="137"/>
      <c r="CF315" s="137"/>
      <c r="CG315" s="137"/>
      <c r="CH315" s="137"/>
      <c r="CI315" s="137"/>
      <c r="CJ315" s="137"/>
      <c r="CK315" s="137"/>
      <c r="CL315" s="137"/>
      <c r="CM315" s="137"/>
      <c r="CN315" s="137"/>
      <c r="CO315" s="137"/>
      <c r="CP315" s="137"/>
      <c r="CQ315" s="137"/>
      <c r="CR315" s="137"/>
      <c r="CS315" s="137"/>
      <c r="CT315" s="137"/>
      <c r="CU315" s="137"/>
      <c r="CV315" s="137"/>
      <c r="CW315" s="137"/>
      <c r="CX315" s="137"/>
      <c r="CY315" s="137"/>
      <c r="CZ315" s="137"/>
      <c r="DA315" s="137"/>
      <c r="DB315" s="137"/>
      <c r="DC315" s="137"/>
      <c r="DD315" s="137"/>
      <c r="DE315" s="137"/>
      <c r="DF315" s="137"/>
      <c r="DG315" s="137"/>
      <c r="DH315" s="137"/>
      <c r="DI315" s="137"/>
      <c r="DJ315" s="137"/>
      <c r="DK315" s="137"/>
      <c r="DL315" s="137"/>
      <c r="DM315" s="137"/>
      <c r="DN315" s="137"/>
      <c r="DO315" s="137"/>
      <c r="DP315" s="137"/>
      <c r="DQ315" s="137"/>
      <c r="DR315" s="137"/>
      <c r="DS315" s="137"/>
      <c r="DT315" s="137"/>
      <c r="DU315" s="137"/>
      <c r="DV315" s="137"/>
      <c r="DW315" s="137"/>
      <c r="DX315" s="137"/>
      <c r="DY315" s="137"/>
      <c r="DZ315" s="137"/>
      <c r="EA315" s="137"/>
      <c r="EB315" s="137"/>
      <c r="EC315" s="137"/>
      <c r="ED315" s="137"/>
      <c r="EE315" s="137"/>
      <c r="EF315" s="137"/>
      <c r="EG315" s="137"/>
      <c r="EH315" s="137"/>
      <c r="EI315" s="137"/>
      <c r="EJ315" s="137"/>
      <c r="EK315" s="137"/>
      <c r="EL315" s="137"/>
      <c r="EM315" s="137"/>
      <c r="EN315" s="137"/>
      <c r="EO315" s="137"/>
      <c r="EP315" s="137"/>
      <c r="EQ315" s="137"/>
      <c r="ER315" s="137"/>
      <c r="ES315" s="137"/>
      <c r="ET315" s="137"/>
      <c r="EU315" s="137"/>
      <c r="EV315" s="137"/>
      <c r="EW315" s="137"/>
      <c r="EX315" s="137"/>
      <c r="EY315" s="137"/>
      <c r="EZ315" s="137"/>
      <c r="FA315" s="137"/>
      <c r="FB315" s="137"/>
      <c r="FC315" s="137"/>
      <c r="FD315" s="137"/>
      <c r="FE315" s="137"/>
      <c r="FF315" s="137"/>
      <c r="FG315" s="137"/>
      <c r="FH315" s="137"/>
      <c r="FI315" s="137"/>
      <c r="FJ315" s="137"/>
      <c r="FK315" s="137"/>
      <c r="FL315" s="137"/>
      <c r="FM315" s="137"/>
      <c r="FN315" s="137"/>
      <c r="FO315" s="137"/>
      <c r="FP315" s="137"/>
      <c r="FQ315" s="137"/>
      <c r="FR315" s="137"/>
      <c r="FS315" s="137"/>
      <c r="FT315" s="137"/>
      <c r="FU315" s="137"/>
      <c r="FV315" s="137"/>
      <c r="FW315" s="137"/>
      <c r="FX315" s="137"/>
      <c r="FY315" s="137"/>
      <c r="FZ315" s="137"/>
      <c r="GA315" s="137"/>
      <c r="GB315" s="137"/>
      <c r="GC315" s="137"/>
      <c r="GD315" s="137"/>
      <c r="GE315" s="137"/>
      <c r="GF315" s="137"/>
      <c r="GG315" s="137"/>
      <c r="GH315" s="137"/>
      <c r="GI315" s="137"/>
      <c r="GJ315" s="137"/>
      <c r="GK315" s="137"/>
      <c r="GL315" s="137"/>
      <c r="GM315" s="137"/>
      <c r="GN315" s="137"/>
      <c r="GO315" s="137"/>
      <c r="GP315" s="137"/>
      <c r="GQ315" s="137"/>
      <c r="GR315" s="137"/>
      <c r="GS315" s="137"/>
      <c r="GT315" s="137"/>
      <c r="GU315" s="137"/>
      <c r="GV315" s="137"/>
      <c r="GW315" s="137"/>
      <c r="GX315" s="137"/>
      <c r="GY315" s="137"/>
      <c r="GZ315" s="137"/>
      <c r="HA315" s="137"/>
      <c r="HB315" s="137"/>
      <c r="HC315" s="137"/>
      <c r="HD315" s="137"/>
      <c r="HE315" s="137"/>
      <c r="HF315" s="137"/>
      <c r="HG315" s="137"/>
      <c r="HH315" s="137"/>
      <c r="HI315" s="137"/>
      <c r="HJ315" s="137"/>
      <c r="HK315" s="137"/>
      <c r="HL315" s="137"/>
      <c r="HM315" s="137"/>
      <c r="HN315" s="137"/>
    </row>
    <row r="316" spans="1:224" s="138" customFormat="1" ht="15.75" customHeight="1" x14ac:dyDescent="0.25">
      <c r="A316" s="136"/>
      <c r="B316" s="130">
        <f t="shared" si="21"/>
        <v>315</v>
      </c>
      <c r="C316" s="131">
        <v>43344</v>
      </c>
      <c r="D316" s="61">
        <v>0.48</v>
      </c>
      <c r="E316" s="133">
        <f t="shared" si="20"/>
        <v>1.0047999999999999</v>
      </c>
      <c r="F316" s="133">
        <f>ROUND(PRODUCT(E316:$E$356),6)</f>
        <v>1.1755439999999999</v>
      </c>
      <c r="G316" s="155"/>
      <c r="H316" s="114">
        <f t="shared" si="19"/>
        <v>0</v>
      </c>
      <c r="I316" s="91"/>
      <c r="J316" s="120"/>
      <c r="K316" s="62"/>
      <c r="L316" s="109"/>
      <c r="M316" s="137"/>
      <c r="N316" s="137"/>
      <c r="O316" s="137"/>
      <c r="P316" s="137"/>
      <c r="Q316" s="137"/>
      <c r="R316" s="137"/>
      <c r="S316" s="137"/>
      <c r="T316" s="137"/>
      <c r="U316" s="137"/>
      <c r="V316" s="137"/>
      <c r="W316" s="137"/>
      <c r="X316" s="137"/>
      <c r="Y316" s="137"/>
      <c r="Z316" s="137"/>
      <c r="AA316" s="137"/>
      <c r="AB316" s="137"/>
      <c r="AC316" s="137"/>
      <c r="AD316" s="137"/>
      <c r="AE316" s="137"/>
      <c r="AF316" s="137"/>
      <c r="AG316" s="137"/>
      <c r="AH316" s="137"/>
      <c r="AI316" s="137"/>
      <c r="AJ316" s="137"/>
      <c r="AK316" s="137"/>
      <c r="AL316" s="137"/>
      <c r="AM316" s="137"/>
      <c r="AN316" s="137"/>
      <c r="AO316" s="137"/>
      <c r="AP316" s="137"/>
      <c r="AQ316" s="137"/>
      <c r="AR316" s="137"/>
      <c r="AS316" s="137"/>
      <c r="AT316" s="137"/>
      <c r="AU316" s="137"/>
      <c r="AV316" s="137"/>
      <c r="AW316" s="137"/>
      <c r="AX316" s="137"/>
      <c r="AY316" s="137"/>
      <c r="AZ316" s="137"/>
      <c r="BA316" s="137"/>
      <c r="BB316" s="137"/>
      <c r="BC316" s="137"/>
      <c r="BD316" s="137"/>
      <c r="BE316" s="137"/>
      <c r="BF316" s="137"/>
      <c r="BG316" s="137"/>
      <c r="BH316" s="137"/>
      <c r="BI316" s="137"/>
      <c r="BJ316" s="137"/>
      <c r="BK316" s="137"/>
      <c r="BL316" s="137"/>
      <c r="BM316" s="137"/>
      <c r="BN316" s="137"/>
      <c r="BO316" s="137"/>
      <c r="BP316" s="137"/>
      <c r="BQ316" s="137"/>
      <c r="BR316" s="137"/>
      <c r="BS316" s="137"/>
      <c r="BT316" s="137"/>
      <c r="BU316" s="137"/>
      <c r="BV316" s="137"/>
      <c r="BW316" s="137"/>
      <c r="BX316" s="137"/>
      <c r="BY316" s="137"/>
      <c r="BZ316" s="137"/>
      <c r="CA316" s="137"/>
      <c r="CB316" s="137"/>
      <c r="CC316" s="137"/>
      <c r="CD316" s="137"/>
      <c r="CE316" s="137"/>
      <c r="CF316" s="137"/>
      <c r="CG316" s="137"/>
      <c r="CH316" s="137"/>
      <c r="CI316" s="137"/>
      <c r="CJ316" s="137"/>
      <c r="CK316" s="137"/>
      <c r="CL316" s="137"/>
      <c r="CM316" s="137"/>
      <c r="CN316" s="137"/>
      <c r="CO316" s="137"/>
      <c r="CP316" s="137"/>
      <c r="CQ316" s="137"/>
      <c r="CR316" s="137"/>
      <c r="CS316" s="137"/>
      <c r="CT316" s="137"/>
      <c r="CU316" s="137"/>
      <c r="CV316" s="137"/>
      <c r="CW316" s="137"/>
      <c r="CX316" s="137"/>
      <c r="CY316" s="137"/>
      <c r="CZ316" s="137"/>
      <c r="DA316" s="137"/>
      <c r="DB316" s="137"/>
      <c r="DC316" s="137"/>
      <c r="DD316" s="137"/>
      <c r="DE316" s="137"/>
      <c r="DF316" s="137"/>
      <c r="DG316" s="137"/>
      <c r="DH316" s="137"/>
      <c r="DI316" s="137"/>
      <c r="DJ316" s="137"/>
      <c r="DK316" s="137"/>
      <c r="DL316" s="137"/>
      <c r="DM316" s="137"/>
      <c r="DN316" s="137"/>
      <c r="DO316" s="137"/>
      <c r="DP316" s="137"/>
      <c r="DQ316" s="137"/>
      <c r="DR316" s="137"/>
      <c r="DS316" s="137"/>
      <c r="DT316" s="137"/>
      <c r="DU316" s="137"/>
      <c r="DV316" s="137"/>
      <c r="DW316" s="137"/>
      <c r="DX316" s="137"/>
      <c r="DY316" s="137"/>
      <c r="DZ316" s="137"/>
      <c r="EA316" s="137"/>
      <c r="EB316" s="137"/>
      <c r="EC316" s="137"/>
      <c r="ED316" s="137"/>
      <c r="EE316" s="137"/>
      <c r="EF316" s="137"/>
      <c r="EG316" s="137"/>
      <c r="EH316" s="137"/>
      <c r="EI316" s="137"/>
      <c r="EJ316" s="137"/>
      <c r="EK316" s="137"/>
      <c r="EL316" s="137"/>
      <c r="EM316" s="137"/>
      <c r="EN316" s="137"/>
      <c r="EO316" s="137"/>
      <c r="EP316" s="137"/>
      <c r="EQ316" s="137"/>
      <c r="ER316" s="137"/>
      <c r="ES316" s="137"/>
      <c r="ET316" s="137"/>
      <c r="EU316" s="137"/>
      <c r="EV316" s="137"/>
      <c r="EW316" s="137"/>
      <c r="EX316" s="137"/>
      <c r="EY316" s="137"/>
      <c r="EZ316" s="137"/>
      <c r="FA316" s="137"/>
      <c r="FB316" s="137"/>
      <c r="FC316" s="137"/>
      <c r="FD316" s="137"/>
      <c r="FE316" s="137"/>
      <c r="FF316" s="137"/>
      <c r="FG316" s="137"/>
      <c r="FH316" s="137"/>
      <c r="FI316" s="137"/>
      <c r="FJ316" s="137"/>
      <c r="FK316" s="137"/>
      <c r="FL316" s="137"/>
      <c r="FM316" s="137"/>
      <c r="FN316" s="137"/>
      <c r="FO316" s="137"/>
      <c r="FP316" s="137"/>
      <c r="FQ316" s="137"/>
      <c r="FR316" s="137"/>
      <c r="FS316" s="137"/>
      <c r="FT316" s="137"/>
      <c r="FU316" s="137"/>
      <c r="FV316" s="137"/>
      <c r="FW316" s="137"/>
      <c r="FX316" s="137"/>
      <c r="FY316" s="137"/>
      <c r="FZ316" s="137"/>
      <c r="GA316" s="137"/>
      <c r="GB316" s="137"/>
      <c r="GC316" s="137"/>
      <c r="GD316" s="137"/>
      <c r="GE316" s="137"/>
      <c r="GF316" s="137"/>
      <c r="GG316" s="137"/>
      <c r="GH316" s="137"/>
      <c r="GI316" s="137"/>
      <c r="GJ316" s="137"/>
      <c r="GK316" s="137"/>
      <c r="GL316" s="137"/>
      <c r="GM316" s="137"/>
      <c r="GN316" s="137"/>
      <c r="GO316" s="137"/>
      <c r="GP316" s="137"/>
      <c r="GQ316" s="137"/>
      <c r="GR316" s="137"/>
      <c r="GS316" s="137"/>
      <c r="GT316" s="137"/>
      <c r="GU316" s="137"/>
      <c r="GV316" s="137"/>
      <c r="GW316" s="137"/>
      <c r="GX316" s="137"/>
      <c r="GY316" s="137"/>
      <c r="GZ316" s="137"/>
      <c r="HA316" s="137"/>
      <c r="HB316" s="137"/>
      <c r="HC316" s="137"/>
      <c r="HD316" s="137"/>
      <c r="HE316" s="137"/>
      <c r="HF316" s="137"/>
      <c r="HG316" s="137"/>
      <c r="HH316" s="137"/>
      <c r="HI316" s="137"/>
      <c r="HJ316" s="137"/>
      <c r="HK316" s="137"/>
      <c r="HL316" s="137"/>
      <c r="HM316" s="137"/>
      <c r="HN316" s="137"/>
    </row>
    <row r="317" spans="1:224" s="138" customFormat="1" ht="15.75" customHeight="1" x14ac:dyDescent="0.25">
      <c r="A317" s="136"/>
      <c r="B317" s="130">
        <f t="shared" si="21"/>
        <v>316</v>
      </c>
      <c r="C317" s="131">
        <v>43374</v>
      </c>
      <c r="D317" s="132">
        <v>0.45</v>
      </c>
      <c r="E317" s="133">
        <f t="shared" si="20"/>
        <v>1.0044999999999999</v>
      </c>
      <c r="F317" s="133">
        <f>ROUND(PRODUCT(E317:$E$356),6)</f>
        <v>1.1699280000000001</v>
      </c>
      <c r="G317" s="155"/>
      <c r="H317" s="114">
        <f t="shared" si="19"/>
        <v>0</v>
      </c>
      <c r="I317" s="91"/>
      <c r="J317" s="120"/>
      <c r="K317" s="62"/>
      <c r="L317" s="109"/>
      <c r="M317" s="137"/>
      <c r="N317" s="137"/>
      <c r="O317" s="137"/>
      <c r="P317" s="137"/>
      <c r="Q317" s="137"/>
      <c r="R317" s="137"/>
      <c r="S317" s="137"/>
      <c r="T317" s="137"/>
      <c r="U317" s="137"/>
      <c r="V317" s="137"/>
      <c r="W317" s="137"/>
      <c r="X317" s="137"/>
      <c r="Y317" s="137"/>
      <c r="Z317" s="137"/>
      <c r="AA317" s="137"/>
      <c r="AB317" s="137"/>
      <c r="AC317" s="137"/>
      <c r="AD317" s="137"/>
      <c r="AE317" s="137"/>
      <c r="AF317" s="137"/>
      <c r="AG317" s="137"/>
      <c r="AH317" s="137"/>
      <c r="AI317" s="137"/>
      <c r="AJ317" s="137"/>
      <c r="AK317" s="137"/>
      <c r="AL317" s="137"/>
      <c r="AM317" s="137"/>
      <c r="AN317" s="137"/>
      <c r="AO317" s="137"/>
      <c r="AP317" s="137"/>
      <c r="AQ317" s="137"/>
      <c r="AR317" s="137"/>
      <c r="AS317" s="137"/>
      <c r="AT317" s="137"/>
      <c r="AU317" s="137"/>
      <c r="AV317" s="137"/>
      <c r="AW317" s="137"/>
      <c r="AX317" s="137"/>
      <c r="AY317" s="137"/>
      <c r="AZ317" s="137"/>
      <c r="BA317" s="137"/>
      <c r="BB317" s="137"/>
      <c r="BC317" s="137"/>
      <c r="BD317" s="137"/>
      <c r="BE317" s="137"/>
      <c r="BF317" s="137"/>
      <c r="BG317" s="137"/>
      <c r="BH317" s="137"/>
      <c r="BI317" s="137"/>
      <c r="BJ317" s="137"/>
      <c r="BK317" s="137"/>
      <c r="BL317" s="137"/>
      <c r="BM317" s="137"/>
      <c r="BN317" s="137"/>
      <c r="BO317" s="137"/>
      <c r="BP317" s="137"/>
      <c r="BQ317" s="137"/>
      <c r="BR317" s="137"/>
      <c r="BS317" s="137"/>
      <c r="BT317" s="137"/>
      <c r="BU317" s="137"/>
      <c r="BV317" s="137"/>
      <c r="BW317" s="137"/>
      <c r="BX317" s="137"/>
      <c r="BY317" s="137"/>
      <c r="BZ317" s="137"/>
      <c r="CA317" s="137"/>
      <c r="CB317" s="137"/>
      <c r="CC317" s="137"/>
      <c r="CD317" s="137"/>
      <c r="CE317" s="137"/>
      <c r="CF317" s="137"/>
      <c r="CG317" s="137"/>
      <c r="CH317" s="137"/>
      <c r="CI317" s="137"/>
      <c r="CJ317" s="137"/>
      <c r="CK317" s="137"/>
      <c r="CL317" s="137"/>
      <c r="CM317" s="137"/>
      <c r="CN317" s="137"/>
      <c r="CO317" s="137"/>
      <c r="CP317" s="137"/>
      <c r="CQ317" s="137"/>
      <c r="CR317" s="137"/>
      <c r="CS317" s="137"/>
      <c r="CT317" s="137"/>
      <c r="CU317" s="137"/>
      <c r="CV317" s="137"/>
      <c r="CW317" s="137"/>
      <c r="CX317" s="137"/>
      <c r="CY317" s="137"/>
      <c r="CZ317" s="137"/>
      <c r="DA317" s="137"/>
      <c r="DB317" s="137"/>
      <c r="DC317" s="137"/>
      <c r="DD317" s="137"/>
      <c r="DE317" s="137"/>
      <c r="DF317" s="137"/>
      <c r="DG317" s="137"/>
      <c r="DH317" s="137"/>
      <c r="DI317" s="137"/>
      <c r="DJ317" s="137"/>
      <c r="DK317" s="137"/>
      <c r="DL317" s="137"/>
      <c r="DM317" s="137"/>
      <c r="DN317" s="137"/>
      <c r="DO317" s="137"/>
      <c r="DP317" s="137"/>
      <c r="DQ317" s="137"/>
      <c r="DR317" s="137"/>
      <c r="DS317" s="137"/>
      <c r="DT317" s="137"/>
      <c r="DU317" s="137"/>
      <c r="DV317" s="137"/>
      <c r="DW317" s="137"/>
      <c r="DX317" s="137"/>
      <c r="DY317" s="137"/>
      <c r="DZ317" s="137"/>
      <c r="EA317" s="137"/>
      <c r="EB317" s="137"/>
      <c r="EC317" s="137"/>
      <c r="ED317" s="137"/>
      <c r="EE317" s="137"/>
      <c r="EF317" s="137"/>
      <c r="EG317" s="137"/>
      <c r="EH317" s="137"/>
      <c r="EI317" s="137"/>
      <c r="EJ317" s="137"/>
      <c r="EK317" s="137"/>
      <c r="EL317" s="137"/>
      <c r="EM317" s="137"/>
      <c r="EN317" s="137"/>
      <c r="EO317" s="137"/>
      <c r="EP317" s="137"/>
      <c r="EQ317" s="137"/>
      <c r="ER317" s="137"/>
      <c r="ES317" s="137"/>
      <c r="ET317" s="137"/>
      <c r="EU317" s="137"/>
      <c r="EV317" s="137"/>
      <c r="EW317" s="137"/>
      <c r="EX317" s="137"/>
      <c r="EY317" s="137"/>
      <c r="EZ317" s="137"/>
      <c r="FA317" s="137"/>
      <c r="FB317" s="137"/>
      <c r="FC317" s="137"/>
      <c r="FD317" s="137"/>
      <c r="FE317" s="137"/>
      <c r="FF317" s="137"/>
      <c r="FG317" s="137"/>
      <c r="FH317" s="137"/>
      <c r="FI317" s="137"/>
      <c r="FJ317" s="137"/>
      <c r="FK317" s="137"/>
      <c r="FL317" s="137"/>
      <c r="FM317" s="137"/>
      <c r="FN317" s="137"/>
      <c r="FO317" s="137"/>
      <c r="FP317" s="137"/>
      <c r="FQ317" s="137"/>
      <c r="FR317" s="137"/>
      <c r="FS317" s="137"/>
      <c r="FT317" s="137"/>
      <c r="FU317" s="137"/>
      <c r="FV317" s="137"/>
      <c r="FW317" s="137"/>
      <c r="FX317" s="137"/>
      <c r="FY317" s="137"/>
      <c r="FZ317" s="137"/>
      <c r="GA317" s="137"/>
      <c r="GB317" s="137"/>
      <c r="GC317" s="137"/>
      <c r="GD317" s="137"/>
      <c r="GE317" s="137"/>
      <c r="GF317" s="137"/>
      <c r="GG317" s="137"/>
      <c r="GH317" s="137"/>
      <c r="GI317" s="137"/>
      <c r="GJ317" s="137"/>
      <c r="GK317" s="137"/>
      <c r="GL317" s="137"/>
      <c r="GM317" s="137"/>
      <c r="GN317" s="137"/>
      <c r="GO317" s="137"/>
      <c r="GP317" s="137"/>
      <c r="GQ317" s="137"/>
      <c r="GR317" s="137"/>
      <c r="GS317" s="137"/>
      <c r="GT317" s="137"/>
      <c r="GU317" s="137"/>
      <c r="GV317" s="137"/>
      <c r="GW317" s="137"/>
      <c r="GX317" s="137"/>
      <c r="GY317" s="137"/>
      <c r="GZ317" s="137"/>
      <c r="HA317" s="137"/>
      <c r="HB317" s="137"/>
      <c r="HC317" s="137"/>
      <c r="HD317" s="137"/>
      <c r="HE317" s="137"/>
      <c r="HF317" s="137"/>
      <c r="HG317" s="137"/>
      <c r="HH317" s="137"/>
      <c r="HI317" s="137"/>
      <c r="HJ317" s="137"/>
      <c r="HK317" s="137"/>
      <c r="HL317" s="137"/>
      <c r="HM317" s="137"/>
      <c r="HN317" s="137"/>
    </row>
    <row r="318" spans="1:224" s="138" customFormat="1" ht="15.75" customHeight="1" x14ac:dyDescent="0.25">
      <c r="A318" s="136"/>
      <c r="B318" s="130">
        <f t="shared" si="21"/>
        <v>317</v>
      </c>
      <c r="C318" s="131">
        <v>43405</v>
      </c>
      <c r="D318" s="132">
        <v>-0.21</v>
      </c>
      <c r="E318" s="133">
        <f t="shared" si="20"/>
        <v>0.99790000000000001</v>
      </c>
      <c r="F318" s="133">
        <f>ROUND(PRODUCT(E318:$E$356),6)</f>
        <v>1.164687</v>
      </c>
      <c r="G318" s="155"/>
      <c r="H318" s="114">
        <f t="shared" si="19"/>
        <v>0</v>
      </c>
      <c r="I318" s="143"/>
      <c r="J318" s="120"/>
      <c r="K318" s="62"/>
      <c r="L318" s="109"/>
      <c r="M318" s="137"/>
      <c r="N318" s="137"/>
      <c r="O318" s="137"/>
      <c r="P318" s="137"/>
      <c r="Q318" s="137"/>
      <c r="R318" s="137"/>
      <c r="S318" s="137"/>
      <c r="T318" s="137"/>
      <c r="U318" s="137"/>
      <c r="V318" s="137"/>
      <c r="W318" s="137"/>
      <c r="X318" s="137"/>
      <c r="Y318" s="137"/>
      <c r="Z318" s="137"/>
      <c r="AA318" s="137"/>
      <c r="AB318" s="137"/>
      <c r="AC318" s="137"/>
      <c r="AD318" s="137"/>
      <c r="AE318" s="137"/>
      <c r="AF318" s="137"/>
      <c r="AG318" s="137"/>
      <c r="AH318" s="137"/>
      <c r="AI318" s="137"/>
      <c r="AJ318" s="137"/>
      <c r="AK318" s="137"/>
      <c r="AL318" s="137"/>
      <c r="AM318" s="137"/>
      <c r="AN318" s="137"/>
      <c r="AO318" s="137"/>
      <c r="AP318" s="137"/>
      <c r="AQ318" s="137"/>
      <c r="AR318" s="137"/>
      <c r="AS318" s="137"/>
      <c r="AT318" s="137"/>
      <c r="AU318" s="137"/>
      <c r="AV318" s="137"/>
      <c r="AW318" s="137"/>
      <c r="AX318" s="137"/>
      <c r="AY318" s="137"/>
      <c r="AZ318" s="137"/>
      <c r="BA318" s="137"/>
      <c r="BB318" s="137"/>
      <c r="BC318" s="137"/>
      <c r="BD318" s="137"/>
      <c r="BE318" s="137"/>
      <c r="BF318" s="137"/>
      <c r="BG318" s="137"/>
      <c r="BH318" s="137"/>
      <c r="BI318" s="137"/>
      <c r="BJ318" s="137"/>
      <c r="BK318" s="137"/>
      <c r="BL318" s="137"/>
      <c r="BM318" s="137"/>
      <c r="BN318" s="137"/>
      <c r="BO318" s="137"/>
      <c r="BP318" s="137"/>
      <c r="BQ318" s="137"/>
      <c r="BR318" s="137"/>
      <c r="BS318" s="137"/>
      <c r="BT318" s="137"/>
      <c r="BU318" s="137"/>
      <c r="BV318" s="137"/>
      <c r="BW318" s="137"/>
      <c r="BX318" s="137"/>
      <c r="BY318" s="137"/>
      <c r="BZ318" s="137"/>
      <c r="CA318" s="137"/>
      <c r="CB318" s="137"/>
      <c r="CC318" s="137"/>
      <c r="CD318" s="137"/>
      <c r="CE318" s="137"/>
      <c r="CF318" s="137"/>
      <c r="CG318" s="137"/>
      <c r="CH318" s="137"/>
      <c r="CI318" s="137"/>
      <c r="CJ318" s="137"/>
      <c r="CK318" s="137"/>
      <c r="CL318" s="137"/>
      <c r="CM318" s="137"/>
      <c r="CN318" s="137"/>
      <c r="CO318" s="137"/>
      <c r="CP318" s="137"/>
      <c r="CQ318" s="137"/>
      <c r="CR318" s="137"/>
      <c r="CS318" s="137"/>
      <c r="CT318" s="137"/>
      <c r="CU318" s="137"/>
      <c r="CV318" s="137"/>
      <c r="CW318" s="137"/>
      <c r="CX318" s="137"/>
      <c r="CY318" s="137"/>
      <c r="CZ318" s="137"/>
      <c r="DA318" s="137"/>
      <c r="DB318" s="137"/>
      <c r="DC318" s="137"/>
      <c r="DD318" s="137"/>
      <c r="DE318" s="137"/>
      <c r="DF318" s="137"/>
      <c r="DG318" s="137"/>
      <c r="DH318" s="137"/>
      <c r="DI318" s="137"/>
      <c r="DJ318" s="137"/>
      <c r="DK318" s="137"/>
      <c r="DL318" s="137"/>
      <c r="DM318" s="137"/>
      <c r="DN318" s="137"/>
      <c r="DO318" s="137"/>
      <c r="DP318" s="137"/>
      <c r="DQ318" s="137"/>
      <c r="DR318" s="137"/>
      <c r="DS318" s="137"/>
      <c r="DT318" s="137"/>
      <c r="DU318" s="137"/>
      <c r="DV318" s="137"/>
      <c r="DW318" s="137"/>
      <c r="DX318" s="137"/>
      <c r="DY318" s="137"/>
      <c r="DZ318" s="137"/>
      <c r="EA318" s="137"/>
      <c r="EB318" s="137"/>
      <c r="EC318" s="137"/>
      <c r="ED318" s="137"/>
      <c r="EE318" s="137"/>
      <c r="EF318" s="137"/>
      <c r="EG318" s="137"/>
      <c r="EH318" s="137"/>
      <c r="EI318" s="137"/>
      <c r="EJ318" s="137"/>
      <c r="EK318" s="137"/>
      <c r="EL318" s="137"/>
      <c r="EM318" s="137"/>
      <c r="EN318" s="137"/>
      <c r="EO318" s="137"/>
      <c r="EP318" s="137"/>
      <c r="EQ318" s="137"/>
      <c r="ER318" s="137"/>
      <c r="ES318" s="137"/>
      <c r="ET318" s="137"/>
      <c r="EU318" s="137"/>
      <c r="EV318" s="137"/>
      <c r="EW318" s="137"/>
      <c r="EX318" s="137"/>
      <c r="EY318" s="137"/>
      <c r="EZ318" s="137"/>
      <c r="FA318" s="137"/>
      <c r="FB318" s="137"/>
      <c r="FC318" s="137"/>
      <c r="FD318" s="137"/>
      <c r="FE318" s="137"/>
      <c r="FF318" s="137"/>
      <c r="FG318" s="137"/>
      <c r="FH318" s="137"/>
      <c r="FI318" s="137"/>
      <c r="FJ318" s="137"/>
      <c r="FK318" s="137"/>
      <c r="FL318" s="137"/>
      <c r="FM318" s="137"/>
      <c r="FN318" s="137"/>
      <c r="FO318" s="137"/>
      <c r="FP318" s="137"/>
      <c r="FQ318" s="137"/>
      <c r="FR318" s="137"/>
      <c r="FS318" s="137"/>
      <c r="FT318" s="137"/>
      <c r="FU318" s="137"/>
      <c r="FV318" s="137"/>
      <c r="FW318" s="137"/>
      <c r="FX318" s="137"/>
      <c r="FY318" s="137"/>
      <c r="FZ318" s="137"/>
      <c r="GA318" s="137"/>
      <c r="GB318" s="137"/>
      <c r="GC318" s="137"/>
      <c r="GD318" s="137"/>
      <c r="GE318" s="137"/>
      <c r="GF318" s="137"/>
      <c r="GG318" s="137"/>
      <c r="GH318" s="137"/>
      <c r="GI318" s="137"/>
      <c r="GJ318" s="137"/>
      <c r="GK318" s="137"/>
      <c r="GL318" s="137"/>
      <c r="GM318" s="137"/>
      <c r="GN318" s="137"/>
      <c r="GO318" s="137"/>
      <c r="GP318" s="137"/>
      <c r="GQ318" s="137"/>
      <c r="GR318" s="137"/>
      <c r="GS318" s="137"/>
      <c r="GT318" s="137"/>
      <c r="GU318" s="137"/>
      <c r="GV318" s="137"/>
      <c r="GW318" s="137"/>
      <c r="GX318" s="137"/>
      <c r="GY318" s="137"/>
      <c r="GZ318" s="137"/>
      <c r="HA318" s="137"/>
      <c r="HB318" s="137"/>
      <c r="HC318" s="137"/>
      <c r="HD318" s="137"/>
      <c r="HE318" s="137"/>
      <c r="HF318" s="137"/>
      <c r="HG318" s="137"/>
      <c r="HH318" s="137"/>
      <c r="HI318" s="137"/>
      <c r="HJ318" s="137"/>
      <c r="HK318" s="137"/>
      <c r="HL318" s="137"/>
      <c r="HM318" s="137"/>
      <c r="HN318" s="137"/>
    </row>
    <row r="319" spans="1:224" s="138" customFormat="1" ht="15.75" customHeight="1" x14ac:dyDescent="0.25">
      <c r="A319" s="136"/>
      <c r="B319" s="130">
        <f t="shared" si="21"/>
        <v>318</v>
      </c>
      <c r="C319" s="115" t="s">
        <v>3</v>
      </c>
      <c r="D319" s="116">
        <f>D320</f>
        <v>0.15</v>
      </c>
      <c r="E319" s="117" t="s">
        <v>1</v>
      </c>
      <c r="F319" s="118">
        <f>ROUND(PRODUCT(E319:$E$377),6)</f>
        <v>1.167138</v>
      </c>
      <c r="G319" s="155"/>
      <c r="H319" s="119">
        <f t="shared" si="19"/>
        <v>0</v>
      </c>
      <c r="I319" s="60"/>
      <c r="J319" s="120"/>
      <c r="K319" s="62"/>
      <c r="L319" s="109"/>
      <c r="M319" s="137"/>
      <c r="N319" s="137"/>
      <c r="O319" s="137"/>
      <c r="P319" s="137"/>
      <c r="Q319" s="137"/>
      <c r="R319" s="137"/>
      <c r="S319" s="137"/>
      <c r="T319" s="137"/>
      <c r="U319" s="137"/>
      <c r="V319" s="137"/>
      <c r="W319" s="137"/>
      <c r="X319" s="137"/>
      <c r="Y319" s="137"/>
      <c r="Z319" s="137"/>
      <c r="AA319" s="137"/>
      <c r="AB319" s="137"/>
      <c r="AC319" s="137"/>
      <c r="AD319" s="137"/>
      <c r="AE319" s="137"/>
      <c r="AF319" s="137"/>
      <c r="AG319" s="137"/>
      <c r="AH319" s="137"/>
      <c r="AI319" s="137"/>
      <c r="AJ319" s="137"/>
      <c r="AK319" s="137"/>
      <c r="AL319" s="137"/>
      <c r="AM319" s="137"/>
      <c r="AN319" s="137"/>
      <c r="AO319" s="137"/>
      <c r="AP319" s="137"/>
      <c r="AQ319" s="137"/>
      <c r="AR319" s="137"/>
      <c r="AS319" s="137"/>
      <c r="AT319" s="137"/>
      <c r="AU319" s="137"/>
      <c r="AV319" s="137"/>
      <c r="AW319" s="137"/>
      <c r="AX319" s="137"/>
      <c r="AY319" s="137"/>
      <c r="AZ319" s="137"/>
      <c r="BA319" s="137"/>
      <c r="BB319" s="137"/>
      <c r="BC319" s="137"/>
      <c r="BD319" s="137"/>
      <c r="BE319" s="137"/>
      <c r="BF319" s="137"/>
      <c r="BG319" s="137"/>
      <c r="BH319" s="137"/>
      <c r="BI319" s="137"/>
      <c r="BJ319" s="137"/>
      <c r="BK319" s="137"/>
      <c r="BL319" s="137"/>
      <c r="BM319" s="137"/>
      <c r="BN319" s="137"/>
      <c r="BO319" s="137"/>
      <c r="BP319" s="137"/>
      <c r="BQ319" s="137"/>
      <c r="BR319" s="137"/>
      <c r="BS319" s="137"/>
      <c r="BT319" s="137"/>
      <c r="BU319" s="137"/>
      <c r="BV319" s="137"/>
      <c r="BW319" s="137"/>
      <c r="BX319" s="137"/>
      <c r="BY319" s="137"/>
      <c r="BZ319" s="137"/>
      <c r="CA319" s="137"/>
      <c r="CB319" s="137"/>
      <c r="CC319" s="137"/>
      <c r="CD319" s="137"/>
      <c r="CE319" s="137"/>
      <c r="CF319" s="137"/>
      <c r="CG319" s="137"/>
      <c r="CH319" s="137"/>
      <c r="CI319" s="137"/>
      <c r="CJ319" s="137"/>
      <c r="CK319" s="137"/>
      <c r="CL319" s="137"/>
      <c r="CM319" s="137"/>
      <c r="CN319" s="137"/>
      <c r="CO319" s="137"/>
      <c r="CP319" s="137"/>
      <c r="CQ319" s="137"/>
      <c r="CR319" s="137"/>
      <c r="CS319" s="137"/>
      <c r="CT319" s="137"/>
      <c r="CU319" s="137"/>
      <c r="CV319" s="137"/>
      <c r="CW319" s="137"/>
      <c r="CX319" s="137"/>
      <c r="CY319" s="137"/>
      <c r="CZ319" s="137"/>
      <c r="DA319" s="137"/>
      <c r="DB319" s="137"/>
      <c r="DC319" s="137"/>
      <c r="DD319" s="137"/>
      <c r="DE319" s="137"/>
      <c r="DF319" s="137"/>
      <c r="DG319" s="137"/>
      <c r="DH319" s="137"/>
      <c r="DI319" s="137"/>
      <c r="DJ319" s="137"/>
      <c r="DK319" s="137"/>
      <c r="DL319" s="137"/>
      <c r="DM319" s="137"/>
      <c r="DN319" s="137"/>
      <c r="DO319" s="137"/>
      <c r="DP319" s="137"/>
      <c r="DQ319" s="137"/>
      <c r="DR319" s="137"/>
      <c r="DS319" s="137"/>
      <c r="DT319" s="137"/>
      <c r="DU319" s="137"/>
      <c r="DV319" s="137"/>
      <c r="DW319" s="137"/>
      <c r="DX319" s="137"/>
      <c r="DY319" s="137"/>
      <c r="DZ319" s="137"/>
      <c r="EA319" s="137"/>
      <c r="EB319" s="137"/>
      <c r="EC319" s="137"/>
      <c r="ED319" s="137"/>
      <c r="EE319" s="137"/>
      <c r="EF319" s="137"/>
      <c r="EG319" s="137"/>
      <c r="EH319" s="137"/>
      <c r="EI319" s="137"/>
      <c r="EJ319" s="137"/>
      <c r="EK319" s="137"/>
      <c r="EL319" s="137"/>
      <c r="EM319" s="137"/>
      <c r="EN319" s="137"/>
      <c r="EO319" s="137"/>
      <c r="EP319" s="137"/>
      <c r="EQ319" s="137"/>
      <c r="ER319" s="137"/>
      <c r="ES319" s="137"/>
      <c r="ET319" s="137"/>
      <c r="EU319" s="137"/>
      <c r="EV319" s="137"/>
      <c r="EW319" s="137"/>
      <c r="EX319" s="137"/>
      <c r="EY319" s="137"/>
      <c r="EZ319" s="137"/>
      <c r="FA319" s="137"/>
      <c r="FB319" s="137"/>
      <c r="FC319" s="137"/>
      <c r="FD319" s="137"/>
      <c r="FE319" s="137"/>
      <c r="FF319" s="137"/>
      <c r="FG319" s="137"/>
      <c r="FH319" s="137"/>
      <c r="FI319" s="137"/>
      <c r="FJ319" s="137"/>
      <c r="FK319" s="137"/>
      <c r="FL319" s="137"/>
      <c r="FM319" s="137"/>
      <c r="FN319" s="137"/>
      <c r="FO319" s="137"/>
      <c r="FP319" s="137"/>
      <c r="FQ319" s="137"/>
      <c r="FR319" s="137"/>
      <c r="FS319" s="137"/>
      <c r="FT319" s="137"/>
      <c r="FU319" s="137"/>
      <c r="FV319" s="137"/>
      <c r="FW319" s="137"/>
      <c r="FX319" s="137"/>
      <c r="FY319" s="137"/>
      <c r="FZ319" s="137"/>
      <c r="GA319" s="137"/>
      <c r="GB319" s="137"/>
      <c r="GC319" s="137"/>
      <c r="GD319" s="137"/>
      <c r="GE319" s="137"/>
      <c r="GF319" s="137"/>
      <c r="GG319" s="137"/>
      <c r="GH319" s="137"/>
      <c r="GI319" s="137"/>
      <c r="GJ319" s="137"/>
      <c r="GK319" s="137"/>
      <c r="GL319" s="137"/>
      <c r="GM319" s="137"/>
      <c r="GN319" s="137"/>
      <c r="GO319" s="137"/>
      <c r="GP319" s="137"/>
      <c r="GQ319" s="137"/>
      <c r="GR319" s="137"/>
      <c r="GS319" s="137"/>
      <c r="GT319" s="137"/>
      <c r="GU319" s="137"/>
      <c r="GV319" s="137"/>
      <c r="GW319" s="137"/>
      <c r="GX319" s="137"/>
      <c r="GY319" s="137"/>
      <c r="GZ319" s="137"/>
      <c r="HA319" s="137"/>
      <c r="HB319" s="137"/>
      <c r="HC319" s="137"/>
      <c r="HD319" s="137"/>
      <c r="HE319" s="137"/>
      <c r="HF319" s="137"/>
      <c r="HG319" s="137"/>
      <c r="HH319" s="137"/>
      <c r="HI319" s="137"/>
      <c r="HJ319" s="137"/>
      <c r="HK319" s="137"/>
      <c r="HL319" s="137"/>
      <c r="HM319" s="137"/>
      <c r="HN319" s="137"/>
    </row>
    <row r="320" spans="1:224" s="138" customFormat="1" ht="15.75" customHeight="1" x14ac:dyDescent="0.25">
      <c r="A320" s="136"/>
      <c r="B320" s="130">
        <f t="shared" si="21"/>
        <v>319</v>
      </c>
      <c r="C320" s="131">
        <v>43435</v>
      </c>
      <c r="D320" s="132">
        <v>0.15</v>
      </c>
      <c r="E320" s="133">
        <f t="shared" si="20"/>
        <v>1.0015000000000001</v>
      </c>
      <c r="F320" s="133">
        <f>ROUND(PRODUCT(E320:$E$356),6)</f>
        <v>1.167138</v>
      </c>
      <c r="G320" s="155"/>
      <c r="H320" s="114">
        <f t="shared" si="19"/>
        <v>0</v>
      </c>
      <c r="I320" s="60"/>
      <c r="J320" s="120"/>
      <c r="K320" s="62"/>
      <c r="L320" s="109"/>
      <c r="M320" s="137"/>
      <c r="N320" s="137"/>
      <c r="O320" s="137"/>
      <c r="P320" s="137"/>
      <c r="Q320" s="137"/>
      <c r="R320" s="137"/>
      <c r="S320" s="137"/>
      <c r="T320" s="137"/>
      <c r="U320" s="137"/>
      <c r="V320" s="137"/>
      <c r="W320" s="137"/>
      <c r="X320" s="137"/>
      <c r="Y320" s="137"/>
      <c r="Z320" s="137"/>
      <c r="AA320" s="137"/>
      <c r="AB320" s="137"/>
      <c r="AC320" s="137"/>
      <c r="AD320" s="137"/>
      <c r="AE320" s="137"/>
      <c r="AF320" s="137"/>
      <c r="AG320" s="137"/>
      <c r="AH320" s="137"/>
      <c r="AI320" s="137"/>
      <c r="AJ320" s="137"/>
      <c r="AK320" s="137"/>
      <c r="AL320" s="137"/>
      <c r="AM320" s="137"/>
      <c r="AN320" s="137"/>
      <c r="AO320" s="137"/>
      <c r="AP320" s="137"/>
      <c r="AQ320" s="137"/>
      <c r="AR320" s="137"/>
      <c r="AS320" s="137"/>
      <c r="AT320" s="137"/>
      <c r="AU320" s="137"/>
      <c r="AV320" s="137"/>
      <c r="AW320" s="137"/>
      <c r="AX320" s="137"/>
      <c r="AY320" s="137"/>
      <c r="AZ320" s="137"/>
      <c r="BA320" s="137"/>
      <c r="BB320" s="137"/>
      <c r="BC320" s="137"/>
      <c r="BD320" s="137"/>
      <c r="BE320" s="137"/>
      <c r="BF320" s="137"/>
      <c r="BG320" s="137"/>
      <c r="BH320" s="137"/>
      <c r="BI320" s="137"/>
      <c r="BJ320" s="137"/>
      <c r="BK320" s="137"/>
      <c r="BL320" s="137"/>
      <c r="BM320" s="137"/>
      <c r="BN320" s="137"/>
      <c r="BO320" s="137"/>
      <c r="BP320" s="137"/>
      <c r="BQ320" s="137"/>
      <c r="BR320" s="137"/>
      <c r="BS320" s="137"/>
      <c r="BT320" s="137"/>
      <c r="BU320" s="137"/>
      <c r="BV320" s="137"/>
      <c r="BW320" s="137"/>
      <c r="BX320" s="137"/>
      <c r="BY320" s="137"/>
      <c r="BZ320" s="137"/>
      <c r="CA320" s="137"/>
      <c r="CB320" s="137"/>
      <c r="CC320" s="137"/>
      <c r="CD320" s="137"/>
      <c r="CE320" s="137"/>
      <c r="CF320" s="137"/>
      <c r="CG320" s="137"/>
      <c r="CH320" s="137"/>
      <c r="CI320" s="137"/>
      <c r="CJ320" s="137"/>
      <c r="CK320" s="137"/>
      <c r="CL320" s="137"/>
      <c r="CM320" s="137"/>
      <c r="CN320" s="137"/>
      <c r="CO320" s="137"/>
      <c r="CP320" s="137"/>
      <c r="CQ320" s="137"/>
      <c r="CR320" s="137"/>
      <c r="CS320" s="137"/>
      <c r="CT320" s="137"/>
      <c r="CU320" s="137"/>
      <c r="CV320" s="137"/>
      <c r="CW320" s="137"/>
      <c r="CX320" s="137"/>
      <c r="CY320" s="137"/>
      <c r="CZ320" s="137"/>
      <c r="DA320" s="137"/>
      <c r="DB320" s="137"/>
      <c r="DC320" s="137"/>
      <c r="DD320" s="137"/>
      <c r="DE320" s="137"/>
      <c r="DF320" s="137"/>
      <c r="DG320" s="137"/>
      <c r="DH320" s="137"/>
      <c r="DI320" s="137"/>
      <c r="DJ320" s="137"/>
      <c r="DK320" s="137"/>
      <c r="DL320" s="137"/>
      <c r="DM320" s="137"/>
      <c r="DN320" s="137"/>
      <c r="DO320" s="137"/>
      <c r="DP320" s="137"/>
      <c r="DQ320" s="137"/>
      <c r="DR320" s="137"/>
      <c r="DS320" s="137"/>
      <c r="DT320" s="137"/>
      <c r="DU320" s="137"/>
      <c r="DV320" s="137"/>
      <c r="DW320" s="137"/>
      <c r="DX320" s="137"/>
      <c r="DY320" s="137"/>
      <c r="DZ320" s="137"/>
      <c r="EA320" s="137"/>
      <c r="EB320" s="137"/>
      <c r="EC320" s="137"/>
      <c r="ED320" s="137"/>
      <c r="EE320" s="137"/>
      <c r="EF320" s="137"/>
      <c r="EG320" s="137"/>
      <c r="EH320" s="137"/>
      <c r="EI320" s="137"/>
      <c r="EJ320" s="137"/>
      <c r="EK320" s="137"/>
      <c r="EL320" s="137"/>
      <c r="EM320" s="137"/>
      <c r="EN320" s="137"/>
      <c r="EO320" s="137"/>
      <c r="EP320" s="137"/>
      <c r="EQ320" s="137"/>
      <c r="ER320" s="137"/>
      <c r="ES320" s="137"/>
      <c r="ET320" s="137"/>
      <c r="EU320" s="137"/>
      <c r="EV320" s="137"/>
      <c r="EW320" s="137"/>
      <c r="EX320" s="137"/>
      <c r="EY320" s="137"/>
      <c r="EZ320" s="137"/>
      <c r="FA320" s="137"/>
      <c r="FB320" s="137"/>
      <c r="FC320" s="137"/>
      <c r="FD320" s="137"/>
      <c r="FE320" s="137"/>
      <c r="FF320" s="137"/>
      <c r="FG320" s="137"/>
      <c r="FH320" s="137"/>
      <c r="FI320" s="137"/>
      <c r="FJ320" s="137"/>
      <c r="FK320" s="137"/>
      <c r="FL320" s="137"/>
      <c r="FM320" s="137"/>
      <c r="FN320" s="137"/>
      <c r="FO320" s="137"/>
      <c r="FP320" s="137"/>
      <c r="FQ320" s="137"/>
      <c r="FR320" s="137"/>
      <c r="FS320" s="137"/>
      <c r="FT320" s="137"/>
      <c r="FU320" s="137"/>
      <c r="FV320" s="137"/>
      <c r="FW320" s="137"/>
      <c r="FX320" s="137"/>
      <c r="FY320" s="137"/>
      <c r="FZ320" s="137"/>
      <c r="GA320" s="137"/>
      <c r="GB320" s="137"/>
      <c r="GC320" s="137"/>
      <c r="GD320" s="137"/>
      <c r="GE320" s="137"/>
      <c r="GF320" s="137"/>
      <c r="GG320" s="137"/>
      <c r="GH320" s="137"/>
      <c r="GI320" s="137"/>
      <c r="GJ320" s="137"/>
      <c r="GK320" s="137"/>
      <c r="GL320" s="137"/>
      <c r="GM320" s="137"/>
      <c r="GN320" s="137"/>
      <c r="GO320" s="137"/>
      <c r="GP320" s="137"/>
      <c r="GQ320" s="137"/>
      <c r="GR320" s="137"/>
      <c r="GS320" s="137"/>
      <c r="GT320" s="137"/>
      <c r="GU320" s="137"/>
      <c r="GV320" s="137"/>
      <c r="GW320" s="137"/>
      <c r="GX320" s="137"/>
      <c r="GY320" s="137"/>
      <c r="GZ320" s="137"/>
      <c r="HA320" s="137"/>
      <c r="HB320" s="137"/>
      <c r="HC320" s="137"/>
      <c r="HD320" s="137"/>
      <c r="HE320" s="137"/>
      <c r="HF320" s="137"/>
      <c r="HG320" s="137"/>
      <c r="HH320" s="137"/>
      <c r="HI320" s="137"/>
      <c r="HJ320" s="137"/>
      <c r="HK320" s="137"/>
      <c r="HL320" s="137"/>
      <c r="HM320" s="137"/>
      <c r="HN320" s="137"/>
    </row>
    <row r="321" spans="1:222" s="138" customFormat="1" ht="15.75" customHeight="1" x14ac:dyDescent="0.25">
      <c r="A321" s="136"/>
      <c r="B321" s="130">
        <f t="shared" si="21"/>
        <v>320</v>
      </c>
      <c r="C321" s="131">
        <v>43466</v>
      </c>
      <c r="D321" s="132">
        <v>0.32</v>
      </c>
      <c r="E321" s="133">
        <f t="shared" si="20"/>
        <v>1.0032000000000001</v>
      </c>
      <c r="F321" s="133">
        <f>ROUND(PRODUCT(E321:$E$356),6)</f>
        <v>1.1653899999999999</v>
      </c>
      <c r="G321" s="155"/>
      <c r="H321" s="114">
        <f t="shared" si="19"/>
        <v>0</v>
      </c>
      <c r="I321" s="60"/>
      <c r="J321" s="120"/>
      <c r="K321" s="62"/>
      <c r="L321" s="109"/>
      <c r="M321" s="137"/>
      <c r="N321" s="137"/>
      <c r="O321" s="137"/>
      <c r="P321" s="137"/>
      <c r="Q321" s="137"/>
      <c r="R321" s="137"/>
      <c r="S321" s="137"/>
      <c r="T321" s="137"/>
      <c r="U321" s="137"/>
      <c r="V321" s="137"/>
      <c r="W321" s="137"/>
      <c r="X321" s="137"/>
      <c r="Y321" s="137"/>
      <c r="Z321" s="137"/>
      <c r="AA321" s="137"/>
      <c r="AB321" s="137"/>
      <c r="AC321" s="137"/>
      <c r="AD321" s="137"/>
      <c r="AE321" s="137"/>
      <c r="AF321" s="137"/>
      <c r="AG321" s="137"/>
      <c r="AH321" s="137"/>
      <c r="AI321" s="137"/>
      <c r="AJ321" s="137"/>
      <c r="AK321" s="137"/>
      <c r="AL321" s="137"/>
      <c r="AM321" s="137"/>
      <c r="AN321" s="137"/>
      <c r="AO321" s="137"/>
      <c r="AP321" s="137"/>
      <c r="AQ321" s="137"/>
      <c r="AR321" s="137"/>
      <c r="AS321" s="137"/>
      <c r="AT321" s="137"/>
      <c r="AU321" s="137"/>
      <c r="AV321" s="137"/>
      <c r="AW321" s="137"/>
      <c r="AX321" s="137"/>
      <c r="AY321" s="137"/>
      <c r="AZ321" s="137"/>
      <c r="BA321" s="137"/>
      <c r="BB321" s="137"/>
      <c r="BC321" s="137"/>
      <c r="BD321" s="137"/>
      <c r="BE321" s="137"/>
      <c r="BF321" s="137"/>
      <c r="BG321" s="137"/>
      <c r="BH321" s="137"/>
      <c r="BI321" s="137"/>
      <c r="BJ321" s="137"/>
      <c r="BK321" s="137"/>
      <c r="BL321" s="137"/>
      <c r="BM321" s="137"/>
      <c r="BN321" s="137"/>
      <c r="BO321" s="137"/>
      <c r="BP321" s="137"/>
      <c r="BQ321" s="137"/>
      <c r="BR321" s="137"/>
      <c r="BS321" s="137"/>
      <c r="BT321" s="137"/>
      <c r="BU321" s="137"/>
      <c r="BV321" s="137"/>
      <c r="BW321" s="137"/>
      <c r="BX321" s="137"/>
      <c r="BY321" s="137"/>
      <c r="BZ321" s="137"/>
      <c r="CA321" s="137"/>
      <c r="CB321" s="137"/>
      <c r="CC321" s="137"/>
      <c r="CD321" s="137"/>
      <c r="CE321" s="137"/>
      <c r="CF321" s="137"/>
      <c r="CG321" s="137"/>
      <c r="CH321" s="137"/>
      <c r="CI321" s="137"/>
      <c r="CJ321" s="137"/>
      <c r="CK321" s="137"/>
      <c r="CL321" s="137"/>
      <c r="CM321" s="137"/>
      <c r="CN321" s="137"/>
      <c r="CO321" s="137"/>
      <c r="CP321" s="137"/>
      <c r="CQ321" s="137"/>
      <c r="CR321" s="137"/>
      <c r="CS321" s="137"/>
      <c r="CT321" s="137"/>
      <c r="CU321" s="137"/>
      <c r="CV321" s="137"/>
      <c r="CW321" s="137"/>
      <c r="CX321" s="137"/>
      <c r="CY321" s="137"/>
      <c r="CZ321" s="137"/>
      <c r="DA321" s="137"/>
      <c r="DB321" s="137"/>
      <c r="DC321" s="137"/>
      <c r="DD321" s="137"/>
      <c r="DE321" s="137"/>
      <c r="DF321" s="137"/>
      <c r="DG321" s="137"/>
      <c r="DH321" s="137"/>
      <c r="DI321" s="137"/>
      <c r="DJ321" s="137"/>
      <c r="DK321" s="137"/>
      <c r="DL321" s="137"/>
      <c r="DM321" s="137"/>
      <c r="DN321" s="137"/>
      <c r="DO321" s="137"/>
      <c r="DP321" s="137"/>
      <c r="DQ321" s="137"/>
      <c r="DR321" s="137"/>
      <c r="DS321" s="137"/>
      <c r="DT321" s="137"/>
      <c r="DU321" s="137"/>
      <c r="DV321" s="137"/>
      <c r="DW321" s="137"/>
      <c r="DX321" s="137"/>
      <c r="DY321" s="137"/>
      <c r="DZ321" s="137"/>
      <c r="EA321" s="137"/>
      <c r="EB321" s="137"/>
      <c r="EC321" s="137"/>
      <c r="ED321" s="137"/>
      <c r="EE321" s="137"/>
      <c r="EF321" s="137"/>
      <c r="EG321" s="137"/>
      <c r="EH321" s="137"/>
      <c r="EI321" s="137"/>
      <c r="EJ321" s="137"/>
      <c r="EK321" s="137"/>
      <c r="EL321" s="137"/>
      <c r="EM321" s="137"/>
      <c r="EN321" s="137"/>
      <c r="EO321" s="137"/>
      <c r="EP321" s="137"/>
      <c r="EQ321" s="137"/>
      <c r="ER321" s="137"/>
      <c r="ES321" s="137"/>
      <c r="ET321" s="137"/>
      <c r="EU321" s="137"/>
      <c r="EV321" s="137"/>
      <c r="EW321" s="137"/>
      <c r="EX321" s="137"/>
      <c r="EY321" s="137"/>
      <c r="EZ321" s="137"/>
      <c r="FA321" s="137"/>
      <c r="FB321" s="137"/>
      <c r="FC321" s="137"/>
      <c r="FD321" s="137"/>
      <c r="FE321" s="137"/>
      <c r="FF321" s="137"/>
      <c r="FG321" s="137"/>
      <c r="FH321" s="137"/>
      <c r="FI321" s="137"/>
      <c r="FJ321" s="137"/>
      <c r="FK321" s="137"/>
      <c r="FL321" s="137"/>
      <c r="FM321" s="137"/>
      <c r="FN321" s="137"/>
      <c r="FO321" s="137"/>
      <c r="FP321" s="137"/>
      <c r="FQ321" s="137"/>
      <c r="FR321" s="137"/>
      <c r="FS321" s="137"/>
      <c r="FT321" s="137"/>
      <c r="FU321" s="137"/>
      <c r="FV321" s="137"/>
      <c r="FW321" s="137"/>
      <c r="FX321" s="137"/>
      <c r="FY321" s="137"/>
      <c r="FZ321" s="137"/>
      <c r="GA321" s="137"/>
      <c r="GB321" s="137"/>
      <c r="GC321" s="137"/>
      <c r="GD321" s="137"/>
      <c r="GE321" s="137"/>
      <c r="GF321" s="137"/>
      <c r="GG321" s="137"/>
      <c r="GH321" s="137"/>
      <c r="GI321" s="137"/>
      <c r="GJ321" s="137"/>
      <c r="GK321" s="137"/>
      <c r="GL321" s="137"/>
      <c r="GM321" s="137"/>
      <c r="GN321" s="137"/>
      <c r="GO321" s="137"/>
      <c r="GP321" s="137"/>
      <c r="GQ321" s="137"/>
      <c r="GR321" s="137"/>
      <c r="GS321" s="137"/>
      <c r="GT321" s="137"/>
      <c r="GU321" s="137"/>
      <c r="GV321" s="137"/>
      <c r="GW321" s="137"/>
      <c r="GX321" s="137"/>
      <c r="GY321" s="137"/>
      <c r="GZ321" s="137"/>
      <c r="HA321" s="137"/>
      <c r="HB321" s="137"/>
      <c r="HC321" s="137"/>
      <c r="HD321" s="137"/>
      <c r="HE321" s="137"/>
      <c r="HF321" s="137"/>
      <c r="HG321" s="137"/>
      <c r="HH321" s="137"/>
      <c r="HI321" s="137"/>
      <c r="HJ321" s="137"/>
      <c r="HK321" s="137"/>
      <c r="HL321" s="137"/>
      <c r="HM321" s="137"/>
      <c r="HN321" s="137"/>
    </row>
    <row r="322" spans="1:222" s="138" customFormat="1" ht="15.75" customHeight="1" x14ac:dyDescent="0.25">
      <c r="A322" s="136"/>
      <c r="B322" s="130">
        <f t="shared" si="21"/>
        <v>321</v>
      </c>
      <c r="C322" s="131">
        <v>43497</v>
      </c>
      <c r="D322" s="132">
        <v>0.43</v>
      </c>
      <c r="E322" s="133">
        <f t="shared" si="20"/>
        <v>1.0043</v>
      </c>
      <c r="F322" s="133">
        <f>ROUND(PRODUCT(E322:$E$356),6)</f>
        <v>1.161673</v>
      </c>
      <c r="G322" s="155"/>
      <c r="H322" s="114">
        <f t="shared" si="19"/>
        <v>0</v>
      </c>
      <c r="I322" s="60"/>
      <c r="J322" s="120"/>
      <c r="K322" s="62"/>
      <c r="L322" s="109"/>
      <c r="M322" s="137"/>
      <c r="N322" s="137"/>
      <c r="O322" s="137"/>
      <c r="P322" s="137"/>
      <c r="Q322" s="137"/>
      <c r="R322" s="137"/>
      <c r="S322" s="137"/>
      <c r="T322" s="137"/>
      <c r="U322" s="137"/>
      <c r="V322" s="137"/>
      <c r="W322" s="137"/>
      <c r="X322" s="137"/>
      <c r="Y322" s="137"/>
      <c r="Z322" s="137"/>
      <c r="AA322" s="137"/>
      <c r="AB322" s="137"/>
      <c r="AC322" s="137"/>
      <c r="AD322" s="137"/>
      <c r="AE322" s="137"/>
      <c r="AF322" s="137"/>
      <c r="AG322" s="137"/>
      <c r="AH322" s="137"/>
      <c r="AI322" s="137"/>
      <c r="AJ322" s="137"/>
      <c r="AK322" s="137"/>
      <c r="AL322" s="137"/>
      <c r="AM322" s="137"/>
      <c r="AN322" s="137"/>
      <c r="AO322" s="137"/>
      <c r="AP322" s="137"/>
      <c r="AQ322" s="137"/>
      <c r="AR322" s="137"/>
      <c r="AS322" s="137"/>
      <c r="AT322" s="137"/>
      <c r="AU322" s="137"/>
      <c r="AV322" s="137"/>
      <c r="AW322" s="137"/>
      <c r="AX322" s="137"/>
      <c r="AY322" s="137"/>
      <c r="AZ322" s="137"/>
      <c r="BA322" s="137"/>
      <c r="BB322" s="137"/>
      <c r="BC322" s="137"/>
      <c r="BD322" s="137"/>
      <c r="BE322" s="137"/>
      <c r="BF322" s="137"/>
      <c r="BG322" s="137"/>
      <c r="BH322" s="137"/>
      <c r="BI322" s="137"/>
      <c r="BJ322" s="137"/>
      <c r="BK322" s="137"/>
      <c r="BL322" s="137"/>
      <c r="BM322" s="137"/>
      <c r="BN322" s="137"/>
      <c r="BO322" s="137"/>
      <c r="BP322" s="137"/>
      <c r="BQ322" s="137"/>
      <c r="BR322" s="137"/>
      <c r="BS322" s="137"/>
      <c r="BT322" s="137"/>
      <c r="BU322" s="137"/>
      <c r="BV322" s="137"/>
      <c r="BW322" s="137"/>
      <c r="BX322" s="137"/>
      <c r="BY322" s="137"/>
      <c r="BZ322" s="137"/>
      <c r="CA322" s="137"/>
      <c r="CB322" s="137"/>
      <c r="CC322" s="137"/>
      <c r="CD322" s="137"/>
      <c r="CE322" s="137"/>
      <c r="CF322" s="137"/>
      <c r="CG322" s="137"/>
      <c r="CH322" s="137"/>
      <c r="CI322" s="137"/>
      <c r="CJ322" s="137"/>
      <c r="CK322" s="137"/>
      <c r="CL322" s="137"/>
      <c r="CM322" s="137"/>
      <c r="CN322" s="137"/>
      <c r="CO322" s="137"/>
      <c r="CP322" s="137"/>
      <c r="CQ322" s="137"/>
      <c r="CR322" s="137"/>
      <c r="CS322" s="137"/>
      <c r="CT322" s="137"/>
      <c r="CU322" s="137"/>
      <c r="CV322" s="137"/>
      <c r="CW322" s="137"/>
      <c r="CX322" s="137"/>
      <c r="CY322" s="137"/>
      <c r="CZ322" s="137"/>
      <c r="DA322" s="137"/>
      <c r="DB322" s="137"/>
      <c r="DC322" s="137"/>
      <c r="DD322" s="137"/>
      <c r="DE322" s="137"/>
      <c r="DF322" s="137"/>
      <c r="DG322" s="137"/>
      <c r="DH322" s="137"/>
      <c r="DI322" s="137"/>
      <c r="DJ322" s="137"/>
      <c r="DK322" s="137"/>
      <c r="DL322" s="137"/>
      <c r="DM322" s="137"/>
      <c r="DN322" s="137"/>
      <c r="DO322" s="137"/>
      <c r="DP322" s="137"/>
      <c r="DQ322" s="137"/>
      <c r="DR322" s="137"/>
      <c r="DS322" s="137"/>
      <c r="DT322" s="137"/>
      <c r="DU322" s="137"/>
      <c r="DV322" s="137"/>
      <c r="DW322" s="137"/>
      <c r="DX322" s="137"/>
      <c r="DY322" s="137"/>
      <c r="DZ322" s="137"/>
      <c r="EA322" s="137"/>
      <c r="EB322" s="137"/>
      <c r="EC322" s="137"/>
      <c r="ED322" s="137"/>
      <c r="EE322" s="137"/>
      <c r="EF322" s="137"/>
      <c r="EG322" s="137"/>
      <c r="EH322" s="137"/>
      <c r="EI322" s="137"/>
      <c r="EJ322" s="137"/>
      <c r="EK322" s="137"/>
      <c r="EL322" s="137"/>
      <c r="EM322" s="137"/>
      <c r="EN322" s="137"/>
      <c r="EO322" s="137"/>
      <c r="EP322" s="137"/>
      <c r="EQ322" s="137"/>
      <c r="ER322" s="137"/>
      <c r="ES322" s="137"/>
      <c r="ET322" s="137"/>
      <c r="EU322" s="137"/>
      <c r="EV322" s="137"/>
      <c r="EW322" s="137"/>
      <c r="EX322" s="137"/>
      <c r="EY322" s="137"/>
      <c r="EZ322" s="137"/>
      <c r="FA322" s="137"/>
      <c r="FB322" s="137"/>
      <c r="FC322" s="137"/>
      <c r="FD322" s="137"/>
      <c r="FE322" s="137"/>
      <c r="FF322" s="137"/>
      <c r="FG322" s="137"/>
      <c r="FH322" s="137"/>
      <c r="FI322" s="137"/>
      <c r="FJ322" s="137"/>
      <c r="FK322" s="137"/>
      <c r="FL322" s="137"/>
      <c r="FM322" s="137"/>
      <c r="FN322" s="137"/>
      <c r="FO322" s="137"/>
      <c r="FP322" s="137"/>
      <c r="FQ322" s="137"/>
      <c r="FR322" s="137"/>
      <c r="FS322" s="137"/>
      <c r="FT322" s="137"/>
      <c r="FU322" s="137"/>
      <c r="FV322" s="137"/>
      <c r="FW322" s="137"/>
      <c r="FX322" s="137"/>
      <c r="FY322" s="137"/>
      <c r="FZ322" s="137"/>
      <c r="GA322" s="137"/>
      <c r="GB322" s="137"/>
      <c r="GC322" s="137"/>
      <c r="GD322" s="137"/>
      <c r="GE322" s="137"/>
      <c r="GF322" s="137"/>
      <c r="GG322" s="137"/>
      <c r="GH322" s="137"/>
      <c r="GI322" s="137"/>
      <c r="GJ322" s="137"/>
      <c r="GK322" s="137"/>
      <c r="GL322" s="137"/>
      <c r="GM322" s="137"/>
      <c r="GN322" s="137"/>
      <c r="GO322" s="137"/>
      <c r="GP322" s="137"/>
      <c r="GQ322" s="137"/>
      <c r="GR322" s="137"/>
      <c r="GS322" s="137"/>
      <c r="GT322" s="137"/>
      <c r="GU322" s="137"/>
      <c r="GV322" s="137"/>
      <c r="GW322" s="137"/>
      <c r="GX322" s="137"/>
      <c r="GY322" s="137"/>
      <c r="GZ322" s="137"/>
      <c r="HA322" s="137"/>
      <c r="HB322" s="137"/>
      <c r="HC322" s="137"/>
      <c r="HD322" s="137"/>
      <c r="HE322" s="137"/>
      <c r="HF322" s="137"/>
      <c r="HG322" s="137"/>
      <c r="HH322" s="137"/>
      <c r="HI322" s="137"/>
      <c r="HJ322" s="137"/>
      <c r="HK322" s="137"/>
      <c r="HL322" s="137"/>
      <c r="HM322" s="137"/>
      <c r="HN322" s="137"/>
    </row>
    <row r="323" spans="1:222" s="138" customFormat="1" ht="15.75" customHeight="1" x14ac:dyDescent="0.25">
      <c r="A323" s="136"/>
      <c r="B323" s="130">
        <f t="shared" si="21"/>
        <v>322</v>
      </c>
      <c r="C323" s="131">
        <v>43525</v>
      </c>
      <c r="D323" s="132">
        <v>0.75</v>
      </c>
      <c r="E323" s="133">
        <f t="shared" si="20"/>
        <v>1.0075000000000001</v>
      </c>
      <c r="F323" s="133">
        <f>ROUND(PRODUCT(E323:$E$356),6)</f>
        <v>1.1566989999999999</v>
      </c>
      <c r="G323" s="155"/>
      <c r="H323" s="114">
        <f t="shared" si="19"/>
        <v>0</v>
      </c>
      <c r="I323" s="60"/>
      <c r="J323" s="120"/>
      <c r="K323" s="62"/>
      <c r="L323" s="109"/>
      <c r="M323" s="137"/>
      <c r="N323" s="137"/>
      <c r="O323" s="137"/>
      <c r="P323" s="137"/>
      <c r="Q323" s="137"/>
      <c r="R323" s="137"/>
      <c r="S323" s="137"/>
      <c r="T323" s="137"/>
      <c r="U323" s="137"/>
      <c r="V323" s="137"/>
      <c r="W323" s="137"/>
      <c r="X323" s="137"/>
      <c r="Y323" s="137"/>
      <c r="Z323" s="137"/>
      <c r="AA323" s="137"/>
      <c r="AB323" s="137"/>
      <c r="AC323" s="137"/>
      <c r="AD323" s="137"/>
      <c r="AE323" s="137"/>
      <c r="AF323" s="137"/>
      <c r="AG323" s="137"/>
      <c r="AH323" s="137"/>
      <c r="AI323" s="137"/>
      <c r="AJ323" s="137"/>
      <c r="AK323" s="137"/>
      <c r="AL323" s="137"/>
      <c r="AM323" s="137"/>
      <c r="AN323" s="137"/>
      <c r="AO323" s="137"/>
      <c r="AP323" s="137"/>
      <c r="AQ323" s="137"/>
      <c r="AR323" s="137"/>
      <c r="AS323" s="137"/>
      <c r="AT323" s="137"/>
      <c r="AU323" s="137"/>
      <c r="AV323" s="137"/>
      <c r="AW323" s="137"/>
      <c r="AX323" s="137"/>
      <c r="AY323" s="137"/>
      <c r="AZ323" s="137"/>
      <c r="BA323" s="137"/>
      <c r="BB323" s="137"/>
      <c r="BC323" s="137"/>
      <c r="BD323" s="137"/>
      <c r="BE323" s="137"/>
      <c r="BF323" s="137"/>
      <c r="BG323" s="137"/>
      <c r="BH323" s="137"/>
      <c r="BI323" s="137"/>
      <c r="BJ323" s="137"/>
      <c r="BK323" s="137"/>
      <c r="BL323" s="137"/>
      <c r="BM323" s="137"/>
      <c r="BN323" s="137"/>
      <c r="BO323" s="137"/>
      <c r="BP323" s="137"/>
      <c r="BQ323" s="137"/>
      <c r="BR323" s="137"/>
      <c r="BS323" s="137"/>
      <c r="BT323" s="137"/>
      <c r="BU323" s="137"/>
      <c r="BV323" s="137"/>
      <c r="BW323" s="137"/>
      <c r="BX323" s="137"/>
      <c r="BY323" s="137"/>
      <c r="BZ323" s="137"/>
      <c r="CA323" s="137"/>
      <c r="CB323" s="137"/>
      <c r="CC323" s="137"/>
      <c r="CD323" s="137"/>
      <c r="CE323" s="137"/>
      <c r="CF323" s="137"/>
      <c r="CG323" s="137"/>
      <c r="CH323" s="137"/>
      <c r="CI323" s="137"/>
      <c r="CJ323" s="137"/>
      <c r="CK323" s="137"/>
      <c r="CL323" s="137"/>
      <c r="CM323" s="137"/>
      <c r="CN323" s="137"/>
      <c r="CO323" s="137"/>
      <c r="CP323" s="137"/>
      <c r="CQ323" s="137"/>
      <c r="CR323" s="137"/>
      <c r="CS323" s="137"/>
      <c r="CT323" s="137"/>
      <c r="CU323" s="137"/>
      <c r="CV323" s="137"/>
      <c r="CW323" s="137"/>
      <c r="CX323" s="137"/>
      <c r="CY323" s="137"/>
      <c r="CZ323" s="137"/>
      <c r="DA323" s="137"/>
      <c r="DB323" s="137"/>
      <c r="DC323" s="137"/>
      <c r="DD323" s="137"/>
      <c r="DE323" s="137"/>
      <c r="DF323" s="137"/>
      <c r="DG323" s="137"/>
      <c r="DH323" s="137"/>
      <c r="DI323" s="137"/>
      <c r="DJ323" s="137"/>
      <c r="DK323" s="137"/>
      <c r="DL323" s="137"/>
      <c r="DM323" s="137"/>
      <c r="DN323" s="137"/>
      <c r="DO323" s="137"/>
      <c r="DP323" s="137"/>
      <c r="DQ323" s="137"/>
      <c r="DR323" s="137"/>
      <c r="DS323" s="137"/>
      <c r="DT323" s="137"/>
      <c r="DU323" s="137"/>
      <c r="DV323" s="137"/>
      <c r="DW323" s="137"/>
      <c r="DX323" s="137"/>
      <c r="DY323" s="137"/>
      <c r="DZ323" s="137"/>
      <c r="EA323" s="137"/>
      <c r="EB323" s="137"/>
      <c r="EC323" s="137"/>
      <c r="ED323" s="137"/>
      <c r="EE323" s="137"/>
      <c r="EF323" s="137"/>
      <c r="EG323" s="137"/>
      <c r="EH323" s="137"/>
      <c r="EI323" s="137"/>
      <c r="EJ323" s="137"/>
      <c r="EK323" s="137"/>
      <c r="EL323" s="137"/>
      <c r="EM323" s="137"/>
      <c r="EN323" s="137"/>
      <c r="EO323" s="137"/>
      <c r="EP323" s="137"/>
      <c r="EQ323" s="137"/>
      <c r="ER323" s="137"/>
      <c r="ES323" s="137"/>
      <c r="ET323" s="137"/>
      <c r="EU323" s="137"/>
      <c r="EV323" s="137"/>
      <c r="EW323" s="137"/>
      <c r="EX323" s="137"/>
      <c r="EY323" s="137"/>
      <c r="EZ323" s="137"/>
      <c r="FA323" s="137"/>
      <c r="FB323" s="137"/>
      <c r="FC323" s="137"/>
      <c r="FD323" s="137"/>
      <c r="FE323" s="137"/>
      <c r="FF323" s="137"/>
      <c r="FG323" s="137"/>
      <c r="FH323" s="137"/>
      <c r="FI323" s="137"/>
      <c r="FJ323" s="137"/>
      <c r="FK323" s="137"/>
      <c r="FL323" s="137"/>
      <c r="FM323" s="137"/>
      <c r="FN323" s="137"/>
      <c r="FO323" s="137"/>
      <c r="FP323" s="137"/>
      <c r="FQ323" s="137"/>
      <c r="FR323" s="137"/>
      <c r="FS323" s="137"/>
      <c r="FT323" s="137"/>
      <c r="FU323" s="137"/>
      <c r="FV323" s="137"/>
      <c r="FW323" s="137"/>
      <c r="FX323" s="137"/>
      <c r="FY323" s="137"/>
      <c r="FZ323" s="137"/>
      <c r="GA323" s="137"/>
      <c r="GB323" s="137"/>
      <c r="GC323" s="137"/>
      <c r="GD323" s="137"/>
      <c r="GE323" s="137"/>
      <c r="GF323" s="137"/>
      <c r="GG323" s="137"/>
      <c r="GH323" s="137"/>
      <c r="GI323" s="137"/>
      <c r="GJ323" s="137"/>
      <c r="GK323" s="137"/>
      <c r="GL323" s="137"/>
      <c r="GM323" s="137"/>
      <c r="GN323" s="137"/>
      <c r="GO323" s="137"/>
      <c r="GP323" s="137"/>
      <c r="GQ323" s="137"/>
      <c r="GR323" s="137"/>
      <c r="GS323" s="137"/>
      <c r="GT323" s="137"/>
      <c r="GU323" s="137"/>
      <c r="GV323" s="137"/>
      <c r="GW323" s="137"/>
      <c r="GX323" s="137"/>
      <c r="GY323" s="137"/>
      <c r="GZ323" s="137"/>
      <c r="HA323" s="137"/>
      <c r="HB323" s="137"/>
      <c r="HC323" s="137"/>
      <c r="HD323" s="137"/>
      <c r="HE323" s="137"/>
      <c r="HF323" s="137"/>
      <c r="HG323" s="137"/>
      <c r="HH323" s="137"/>
      <c r="HI323" s="137"/>
      <c r="HJ323" s="137"/>
      <c r="HK323" s="137"/>
      <c r="HL323" s="137"/>
      <c r="HM323" s="137"/>
      <c r="HN323" s="137"/>
    </row>
    <row r="324" spans="1:222" s="138" customFormat="1" ht="15.75" customHeight="1" x14ac:dyDescent="0.25">
      <c r="A324" s="136"/>
      <c r="B324" s="130">
        <f t="shared" si="21"/>
        <v>323</v>
      </c>
      <c r="C324" s="131">
        <v>43556</v>
      </c>
      <c r="D324" s="132">
        <v>0.56999999999999995</v>
      </c>
      <c r="E324" s="133">
        <f t="shared" si="20"/>
        <v>1.0057</v>
      </c>
      <c r="F324" s="133">
        <f>ROUND(PRODUCT(E324:$E$356),6)</f>
        <v>1.148088</v>
      </c>
      <c r="G324" s="155"/>
      <c r="H324" s="114">
        <f t="shared" si="19"/>
        <v>0</v>
      </c>
      <c r="I324" s="60"/>
      <c r="J324" s="120"/>
      <c r="K324" s="62"/>
      <c r="L324" s="109"/>
      <c r="M324" s="137"/>
      <c r="N324" s="137"/>
      <c r="O324" s="137"/>
      <c r="P324" s="137"/>
      <c r="Q324" s="137"/>
      <c r="R324" s="137"/>
      <c r="S324" s="137"/>
      <c r="T324" s="137"/>
      <c r="U324" s="137"/>
      <c r="V324" s="137"/>
      <c r="W324" s="137"/>
      <c r="X324" s="137"/>
      <c r="Y324" s="137"/>
      <c r="Z324" s="137"/>
      <c r="AA324" s="137"/>
      <c r="AB324" s="137"/>
      <c r="AC324" s="137"/>
      <c r="AD324" s="137"/>
      <c r="AE324" s="137"/>
      <c r="AF324" s="137"/>
      <c r="AG324" s="137"/>
      <c r="AH324" s="137"/>
      <c r="AI324" s="137"/>
      <c r="AJ324" s="137"/>
      <c r="AK324" s="137"/>
      <c r="AL324" s="137"/>
      <c r="AM324" s="137"/>
      <c r="AN324" s="137"/>
      <c r="AO324" s="137"/>
      <c r="AP324" s="137"/>
      <c r="AQ324" s="137"/>
      <c r="AR324" s="137"/>
      <c r="AS324" s="137"/>
      <c r="AT324" s="137"/>
      <c r="AU324" s="137"/>
      <c r="AV324" s="137"/>
      <c r="AW324" s="137"/>
      <c r="AX324" s="137"/>
      <c r="AY324" s="137"/>
      <c r="AZ324" s="137"/>
      <c r="BA324" s="137"/>
      <c r="BB324" s="137"/>
      <c r="BC324" s="137"/>
      <c r="BD324" s="137"/>
      <c r="BE324" s="137"/>
      <c r="BF324" s="137"/>
      <c r="BG324" s="137"/>
      <c r="BH324" s="137"/>
      <c r="BI324" s="137"/>
      <c r="BJ324" s="137"/>
      <c r="BK324" s="137"/>
      <c r="BL324" s="137"/>
      <c r="BM324" s="137"/>
      <c r="BN324" s="137"/>
      <c r="BO324" s="137"/>
      <c r="BP324" s="137"/>
      <c r="BQ324" s="137"/>
      <c r="BR324" s="137"/>
      <c r="BS324" s="137"/>
      <c r="BT324" s="137"/>
      <c r="BU324" s="137"/>
      <c r="BV324" s="137"/>
      <c r="BW324" s="137"/>
      <c r="BX324" s="137"/>
      <c r="BY324" s="137"/>
      <c r="BZ324" s="137"/>
      <c r="CA324" s="137"/>
      <c r="CB324" s="137"/>
      <c r="CC324" s="137"/>
      <c r="CD324" s="137"/>
      <c r="CE324" s="137"/>
      <c r="CF324" s="137"/>
      <c r="CG324" s="137"/>
      <c r="CH324" s="137"/>
      <c r="CI324" s="137"/>
      <c r="CJ324" s="137"/>
      <c r="CK324" s="137"/>
      <c r="CL324" s="137"/>
      <c r="CM324" s="137"/>
      <c r="CN324" s="137"/>
      <c r="CO324" s="137"/>
      <c r="CP324" s="137"/>
      <c r="CQ324" s="137"/>
      <c r="CR324" s="137"/>
      <c r="CS324" s="137"/>
      <c r="CT324" s="137"/>
      <c r="CU324" s="137"/>
      <c r="CV324" s="137"/>
      <c r="CW324" s="137"/>
      <c r="CX324" s="137"/>
      <c r="CY324" s="137"/>
      <c r="CZ324" s="137"/>
      <c r="DA324" s="137"/>
      <c r="DB324" s="137"/>
      <c r="DC324" s="137"/>
      <c r="DD324" s="137"/>
      <c r="DE324" s="137"/>
      <c r="DF324" s="137"/>
      <c r="DG324" s="137"/>
      <c r="DH324" s="137"/>
      <c r="DI324" s="137"/>
      <c r="DJ324" s="137"/>
      <c r="DK324" s="137"/>
      <c r="DL324" s="137"/>
      <c r="DM324" s="137"/>
      <c r="DN324" s="137"/>
      <c r="DO324" s="137"/>
      <c r="DP324" s="137"/>
      <c r="DQ324" s="137"/>
      <c r="DR324" s="137"/>
      <c r="DS324" s="137"/>
      <c r="DT324" s="137"/>
      <c r="DU324" s="137"/>
      <c r="DV324" s="137"/>
      <c r="DW324" s="137"/>
      <c r="DX324" s="137"/>
      <c r="DY324" s="137"/>
      <c r="DZ324" s="137"/>
      <c r="EA324" s="137"/>
      <c r="EB324" s="137"/>
      <c r="EC324" s="137"/>
      <c r="ED324" s="137"/>
      <c r="EE324" s="137"/>
      <c r="EF324" s="137"/>
      <c r="EG324" s="137"/>
      <c r="EH324" s="137"/>
      <c r="EI324" s="137"/>
      <c r="EJ324" s="137"/>
      <c r="EK324" s="137"/>
      <c r="EL324" s="137"/>
      <c r="EM324" s="137"/>
      <c r="EN324" s="137"/>
      <c r="EO324" s="137"/>
      <c r="EP324" s="137"/>
      <c r="EQ324" s="137"/>
      <c r="ER324" s="137"/>
      <c r="ES324" s="137"/>
      <c r="ET324" s="137"/>
      <c r="EU324" s="137"/>
      <c r="EV324" s="137"/>
      <c r="EW324" s="137"/>
      <c r="EX324" s="137"/>
      <c r="EY324" s="137"/>
      <c r="EZ324" s="137"/>
      <c r="FA324" s="137"/>
      <c r="FB324" s="137"/>
      <c r="FC324" s="137"/>
      <c r="FD324" s="137"/>
      <c r="FE324" s="137"/>
      <c r="FF324" s="137"/>
      <c r="FG324" s="137"/>
      <c r="FH324" s="137"/>
      <c r="FI324" s="137"/>
      <c r="FJ324" s="137"/>
      <c r="FK324" s="137"/>
      <c r="FL324" s="137"/>
      <c r="FM324" s="137"/>
      <c r="FN324" s="137"/>
      <c r="FO324" s="137"/>
      <c r="FP324" s="137"/>
      <c r="FQ324" s="137"/>
      <c r="FR324" s="137"/>
      <c r="FS324" s="137"/>
      <c r="FT324" s="137"/>
      <c r="FU324" s="137"/>
      <c r="FV324" s="137"/>
      <c r="FW324" s="137"/>
      <c r="FX324" s="137"/>
      <c r="FY324" s="137"/>
      <c r="FZ324" s="137"/>
      <c r="GA324" s="137"/>
      <c r="GB324" s="137"/>
      <c r="GC324" s="137"/>
      <c r="GD324" s="137"/>
      <c r="GE324" s="137"/>
      <c r="GF324" s="137"/>
      <c r="GG324" s="137"/>
      <c r="GH324" s="137"/>
      <c r="GI324" s="137"/>
      <c r="GJ324" s="137"/>
      <c r="GK324" s="137"/>
      <c r="GL324" s="137"/>
      <c r="GM324" s="137"/>
      <c r="GN324" s="137"/>
      <c r="GO324" s="137"/>
      <c r="GP324" s="137"/>
      <c r="GQ324" s="137"/>
      <c r="GR324" s="137"/>
      <c r="GS324" s="137"/>
      <c r="GT324" s="137"/>
      <c r="GU324" s="137"/>
      <c r="GV324" s="137"/>
      <c r="GW324" s="137"/>
      <c r="GX324" s="137"/>
      <c r="GY324" s="137"/>
      <c r="GZ324" s="137"/>
      <c r="HA324" s="137"/>
      <c r="HB324" s="137"/>
      <c r="HC324" s="137"/>
      <c r="HD324" s="137"/>
      <c r="HE324" s="137"/>
      <c r="HF324" s="137"/>
      <c r="HG324" s="137"/>
      <c r="HH324" s="137"/>
      <c r="HI324" s="137"/>
      <c r="HJ324" s="137"/>
      <c r="HK324" s="137"/>
      <c r="HL324" s="137"/>
      <c r="HM324" s="137"/>
      <c r="HN324" s="137"/>
    </row>
    <row r="325" spans="1:222" s="138" customFormat="1" ht="15.75" customHeight="1" x14ac:dyDescent="0.25">
      <c r="A325" s="136"/>
      <c r="B325" s="130">
        <f t="shared" si="21"/>
        <v>324</v>
      </c>
      <c r="C325" s="131">
        <v>43586</v>
      </c>
      <c r="D325" s="132">
        <v>0.13</v>
      </c>
      <c r="E325" s="133">
        <f t="shared" si="20"/>
        <v>1.0013000000000001</v>
      </c>
      <c r="F325" s="133">
        <f>ROUND(PRODUCT(E325:$E$356),6)</f>
        <v>1.141581</v>
      </c>
      <c r="G325" s="155"/>
      <c r="H325" s="114">
        <f t="shared" si="19"/>
        <v>0</v>
      </c>
      <c r="I325" s="60"/>
      <c r="J325" s="120"/>
      <c r="K325" s="62"/>
      <c r="L325" s="109"/>
      <c r="M325" s="137"/>
      <c r="N325" s="137"/>
      <c r="O325" s="137"/>
      <c r="P325" s="137"/>
      <c r="Q325" s="137"/>
      <c r="R325" s="137"/>
      <c r="S325" s="137"/>
      <c r="T325" s="137"/>
      <c r="U325" s="137"/>
      <c r="V325" s="137"/>
      <c r="W325" s="137"/>
      <c r="X325" s="137"/>
      <c r="Y325" s="137"/>
      <c r="Z325" s="137"/>
      <c r="AA325" s="137"/>
      <c r="AB325" s="137"/>
      <c r="AC325" s="137"/>
      <c r="AD325" s="137"/>
      <c r="AE325" s="137"/>
      <c r="AF325" s="137"/>
      <c r="AG325" s="137"/>
      <c r="AH325" s="137"/>
      <c r="AI325" s="137"/>
      <c r="AJ325" s="137"/>
      <c r="AK325" s="137"/>
      <c r="AL325" s="137"/>
      <c r="AM325" s="137"/>
      <c r="AN325" s="137"/>
      <c r="AO325" s="137"/>
      <c r="AP325" s="137"/>
      <c r="AQ325" s="137"/>
      <c r="AR325" s="137"/>
      <c r="AS325" s="137"/>
      <c r="AT325" s="137"/>
      <c r="AU325" s="137"/>
      <c r="AV325" s="137"/>
      <c r="AW325" s="137"/>
      <c r="AX325" s="137"/>
      <c r="AY325" s="137"/>
      <c r="AZ325" s="137"/>
      <c r="BA325" s="137"/>
      <c r="BB325" s="137"/>
      <c r="BC325" s="137"/>
      <c r="BD325" s="137"/>
      <c r="BE325" s="137"/>
      <c r="BF325" s="137"/>
      <c r="BG325" s="137"/>
      <c r="BH325" s="137"/>
      <c r="BI325" s="137"/>
      <c r="BJ325" s="137"/>
      <c r="BK325" s="137"/>
      <c r="BL325" s="137"/>
      <c r="BM325" s="137"/>
      <c r="BN325" s="137"/>
      <c r="BO325" s="137"/>
      <c r="BP325" s="137"/>
      <c r="BQ325" s="137"/>
      <c r="BR325" s="137"/>
      <c r="BS325" s="137"/>
      <c r="BT325" s="137"/>
      <c r="BU325" s="137"/>
      <c r="BV325" s="137"/>
      <c r="BW325" s="137"/>
      <c r="BX325" s="137"/>
      <c r="BY325" s="137"/>
      <c r="BZ325" s="137"/>
      <c r="CA325" s="137"/>
      <c r="CB325" s="137"/>
      <c r="CC325" s="137"/>
      <c r="CD325" s="137"/>
      <c r="CE325" s="137"/>
      <c r="CF325" s="137"/>
      <c r="CG325" s="137"/>
      <c r="CH325" s="137"/>
      <c r="CI325" s="137"/>
      <c r="CJ325" s="137"/>
      <c r="CK325" s="137"/>
      <c r="CL325" s="137"/>
      <c r="CM325" s="137"/>
      <c r="CN325" s="137"/>
      <c r="CO325" s="137"/>
      <c r="CP325" s="137"/>
      <c r="CQ325" s="137"/>
      <c r="CR325" s="137"/>
      <c r="CS325" s="137"/>
      <c r="CT325" s="137"/>
      <c r="CU325" s="137"/>
      <c r="CV325" s="137"/>
      <c r="CW325" s="137"/>
      <c r="CX325" s="137"/>
      <c r="CY325" s="137"/>
      <c r="CZ325" s="137"/>
      <c r="DA325" s="137"/>
      <c r="DB325" s="137"/>
      <c r="DC325" s="137"/>
      <c r="DD325" s="137"/>
      <c r="DE325" s="137"/>
      <c r="DF325" s="137"/>
      <c r="DG325" s="137"/>
      <c r="DH325" s="137"/>
      <c r="DI325" s="137"/>
      <c r="DJ325" s="137"/>
      <c r="DK325" s="137"/>
      <c r="DL325" s="137"/>
      <c r="DM325" s="137"/>
      <c r="DN325" s="137"/>
      <c r="DO325" s="137"/>
      <c r="DP325" s="137"/>
      <c r="DQ325" s="137"/>
      <c r="DR325" s="137"/>
      <c r="DS325" s="137"/>
      <c r="DT325" s="137"/>
      <c r="DU325" s="137"/>
      <c r="DV325" s="137"/>
      <c r="DW325" s="137"/>
      <c r="DX325" s="137"/>
      <c r="DY325" s="137"/>
      <c r="DZ325" s="137"/>
      <c r="EA325" s="137"/>
      <c r="EB325" s="137"/>
      <c r="EC325" s="137"/>
      <c r="ED325" s="137"/>
      <c r="EE325" s="137"/>
      <c r="EF325" s="137"/>
      <c r="EG325" s="137"/>
      <c r="EH325" s="137"/>
      <c r="EI325" s="137"/>
      <c r="EJ325" s="137"/>
      <c r="EK325" s="137"/>
      <c r="EL325" s="137"/>
      <c r="EM325" s="137"/>
      <c r="EN325" s="137"/>
      <c r="EO325" s="137"/>
      <c r="EP325" s="137"/>
      <c r="EQ325" s="137"/>
      <c r="ER325" s="137"/>
      <c r="ES325" s="137"/>
      <c r="ET325" s="137"/>
      <c r="EU325" s="137"/>
      <c r="EV325" s="137"/>
      <c r="EW325" s="137"/>
      <c r="EX325" s="137"/>
      <c r="EY325" s="137"/>
      <c r="EZ325" s="137"/>
      <c r="FA325" s="137"/>
      <c r="FB325" s="137"/>
      <c r="FC325" s="137"/>
      <c r="FD325" s="137"/>
      <c r="FE325" s="137"/>
      <c r="FF325" s="137"/>
      <c r="FG325" s="137"/>
      <c r="FH325" s="137"/>
      <c r="FI325" s="137"/>
      <c r="FJ325" s="137"/>
      <c r="FK325" s="137"/>
      <c r="FL325" s="137"/>
      <c r="FM325" s="137"/>
      <c r="FN325" s="137"/>
      <c r="FO325" s="137"/>
      <c r="FP325" s="137"/>
      <c r="FQ325" s="137"/>
      <c r="FR325" s="137"/>
      <c r="FS325" s="137"/>
      <c r="FT325" s="137"/>
      <c r="FU325" s="137"/>
      <c r="FV325" s="137"/>
      <c r="FW325" s="137"/>
      <c r="FX325" s="137"/>
      <c r="FY325" s="137"/>
      <c r="FZ325" s="137"/>
      <c r="GA325" s="137"/>
      <c r="GB325" s="137"/>
      <c r="GC325" s="137"/>
      <c r="GD325" s="137"/>
      <c r="GE325" s="137"/>
      <c r="GF325" s="137"/>
      <c r="GG325" s="137"/>
      <c r="GH325" s="137"/>
      <c r="GI325" s="137"/>
      <c r="GJ325" s="137"/>
      <c r="GK325" s="137"/>
      <c r="GL325" s="137"/>
      <c r="GM325" s="137"/>
      <c r="GN325" s="137"/>
      <c r="GO325" s="137"/>
      <c r="GP325" s="137"/>
      <c r="GQ325" s="137"/>
      <c r="GR325" s="137"/>
      <c r="GS325" s="137"/>
      <c r="GT325" s="137"/>
      <c r="GU325" s="137"/>
      <c r="GV325" s="137"/>
      <c r="GW325" s="137"/>
      <c r="GX325" s="137"/>
      <c r="GY325" s="137"/>
      <c r="GZ325" s="137"/>
      <c r="HA325" s="137"/>
      <c r="HB325" s="137"/>
      <c r="HC325" s="137"/>
      <c r="HD325" s="137"/>
      <c r="HE325" s="137"/>
      <c r="HF325" s="137"/>
      <c r="HG325" s="137"/>
      <c r="HH325" s="137"/>
      <c r="HI325" s="137"/>
      <c r="HJ325" s="137"/>
      <c r="HK325" s="137"/>
      <c r="HL325" s="137"/>
      <c r="HM325" s="137"/>
      <c r="HN325" s="137"/>
    </row>
    <row r="326" spans="1:222" s="138" customFormat="1" ht="15.75" customHeight="1" x14ac:dyDescent="0.25">
      <c r="A326" s="136"/>
      <c r="B326" s="130">
        <f t="shared" si="21"/>
        <v>325</v>
      </c>
      <c r="C326" s="131">
        <v>43617</v>
      </c>
      <c r="D326" s="132">
        <v>0.01</v>
      </c>
      <c r="E326" s="133">
        <f t="shared" si="20"/>
        <v>1.0001</v>
      </c>
      <c r="F326" s="133">
        <f>ROUND(PRODUCT(E326:$E$356),6)</f>
        <v>1.140099</v>
      </c>
      <c r="G326" s="155"/>
      <c r="H326" s="114">
        <f t="shared" si="19"/>
        <v>0</v>
      </c>
      <c r="I326" s="60"/>
      <c r="J326" s="120"/>
      <c r="K326" s="62"/>
      <c r="L326" s="109"/>
      <c r="M326" s="137"/>
      <c r="N326" s="137"/>
      <c r="O326" s="137"/>
      <c r="P326" s="137"/>
      <c r="Q326" s="137"/>
      <c r="R326" s="137"/>
      <c r="S326" s="137"/>
      <c r="T326" s="137"/>
      <c r="U326" s="137"/>
      <c r="V326" s="137"/>
      <c r="W326" s="137"/>
      <c r="X326" s="137"/>
      <c r="Y326" s="137"/>
      <c r="Z326" s="137"/>
      <c r="AA326" s="137"/>
      <c r="AB326" s="137"/>
      <c r="AC326" s="137"/>
      <c r="AD326" s="137"/>
      <c r="AE326" s="137"/>
      <c r="AF326" s="137"/>
      <c r="AG326" s="137"/>
      <c r="AH326" s="137"/>
      <c r="AI326" s="137"/>
      <c r="AJ326" s="137"/>
      <c r="AK326" s="137"/>
      <c r="AL326" s="137"/>
      <c r="AM326" s="137"/>
      <c r="AN326" s="137"/>
      <c r="AO326" s="137"/>
      <c r="AP326" s="137"/>
      <c r="AQ326" s="137"/>
      <c r="AR326" s="137"/>
      <c r="AS326" s="137"/>
      <c r="AT326" s="137"/>
      <c r="AU326" s="137"/>
      <c r="AV326" s="137"/>
      <c r="AW326" s="137"/>
      <c r="AX326" s="137"/>
      <c r="AY326" s="137"/>
      <c r="AZ326" s="137"/>
      <c r="BA326" s="137"/>
      <c r="BB326" s="137"/>
      <c r="BC326" s="137"/>
      <c r="BD326" s="137"/>
      <c r="BE326" s="137"/>
      <c r="BF326" s="137"/>
      <c r="BG326" s="137"/>
      <c r="BH326" s="137"/>
      <c r="BI326" s="137"/>
      <c r="BJ326" s="137"/>
      <c r="BK326" s="137"/>
      <c r="BL326" s="137"/>
      <c r="BM326" s="137"/>
      <c r="BN326" s="137"/>
      <c r="BO326" s="137"/>
      <c r="BP326" s="137"/>
      <c r="BQ326" s="137"/>
      <c r="BR326" s="137"/>
      <c r="BS326" s="137"/>
      <c r="BT326" s="137"/>
      <c r="BU326" s="137"/>
      <c r="BV326" s="137"/>
      <c r="BW326" s="137"/>
      <c r="BX326" s="137"/>
      <c r="BY326" s="137"/>
      <c r="BZ326" s="137"/>
      <c r="CA326" s="137"/>
      <c r="CB326" s="137"/>
      <c r="CC326" s="137"/>
      <c r="CD326" s="137"/>
      <c r="CE326" s="137"/>
      <c r="CF326" s="137"/>
      <c r="CG326" s="137"/>
      <c r="CH326" s="137"/>
      <c r="CI326" s="137"/>
      <c r="CJ326" s="137"/>
      <c r="CK326" s="137"/>
      <c r="CL326" s="137"/>
      <c r="CM326" s="137"/>
      <c r="CN326" s="137"/>
      <c r="CO326" s="137"/>
      <c r="CP326" s="137"/>
      <c r="CQ326" s="137"/>
      <c r="CR326" s="137"/>
      <c r="CS326" s="137"/>
      <c r="CT326" s="137"/>
      <c r="CU326" s="137"/>
      <c r="CV326" s="137"/>
      <c r="CW326" s="137"/>
      <c r="CX326" s="137"/>
      <c r="CY326" s="137"/>
      <c r="CZ326" s="137"/>
      <c r="DA326" s="137"/>
      <c r="DB326" s="137"/>
      <c r="DC326" s="137"/>
      <c r="DD326" s="137"/>
      <c r="DE326" s="137"/>
      <c r="DF326" s="137"/>
      <c r="DG326" s="137"/>
      <c r="DH326" s="137"/>
      <c r="DI326" s="137"/>
      <c r="DJ326" s="137"/>
      <c r="DK326" s="137"/>
      <c r="DL326" s="137"/>
      <c r="DM326" s="137"/>
      <c r="DN326" s="137"/>
      <c r="DO326" s="137"/>
      <c r="DP326" s="137"/>
      <c r="DQ326" s="137"/>
      <c r="DR326" s="137"/>
      <c r="DS326" s="137"/>
      <c r="DT326" s="137"/>
      <c r="DU326" s="137"/>
      <c r="DV326" s="137"/>
      <c r="DW326" s="137"/>
      <c r="DX326" s="137"/>
      <c r="DY326" s="137"/>
      <c r="DZ326" s="137"/>
      <c r="EA326" s="137"/>
      <c r="EB326" s="137"/>
      <c r="EC326" s="137"/>
      <c r="ED326" s="137"/>
      <c r="EE326" s="137"/>
      <c r="EF326" s="137"/>
      <c r="EG326" s="137"/>
      <c r="EH326" s="137"/>
      <c r="EI326" s="137"/>
      <c r="EJ326" s="137"/>
      <c r="EK326" s="137"/>
      <c r="EL326" s="137"/>
      <c r="EM326" s="137"/>
      <c r="EN326" s="137"/>
      <c r="EO326" s="137"/>
      <c r="EP326" s="137"/>
      <c r="EQ326" s="137"/>
      <c r="ER326" s="137"/>
      <c r="ES326" s="137"/>
      <c r="ET326" s="137"/>
      <c r="EU326" s="137"/>
      <c r="EV326" s="137"/>
      <c r="EW326" s="137"/>
      <c r="EX326" s="137"/>
      <c r="EY326" s="137"/>
      <c r="EZ326" s="137"/>
      <c r="FA326" s="137"/>
      <c r="FB326" s="137"/>
      <c r="FC326" s="137"/>
      <c r="FD326" s="137"/>
      <c r="FE326" s="137"/>
      <c r="FF326" s="137"/>
      <c r="FG326" s="137"/>
      <c r="FH326" s="137"/>
      <c r="FI326" s="137"/>
      <c r="FJ326" s="137"/>
      <c r="FK326" s="137"/>
      <c r="FL326" s="137"/>
      <c r="FM326" s="137"/>
      <c r="FN326" s="137"/>
      <c r="FO326" s="137"/>
      <c r="FP326" s="137"/>
      <c r="FQ326" s="137"/>
      <c r="FR326" s="137"/>
      <c r="FS326" s="137"/>
      <c r="FT326" s="137"/>
      <c r="FU326" s="137"/>
      <c r="FV326" s="137"/>
      <c r="FW326" s="137"/>
      <c r="FX326" s="137"/>
      <c r="FY326" s="137"/>
      <c r="FZ326" s="137"/>
      <c r="GA326" s="137"/>
      <c r="GB326" s="137"/>
      <c r="GC326" s="137"/>
      <c r="GD326" s="137"/>
      <c r="GE326" s="137"/>
      <c r="GF326" s="137"/>
      <c r="GG326" s="137"/>
      <c r="GH326" s="137"/>
      <c r="GI326" s="137"/>
      <c r="GJ326" s="137"/>
      <c r="GK326" s="137"/>
      <c r="GL326" s="137"/>
      <c r="GM326" s="137"/>
      <c r="GN326" s="137"/>
      <c r="GO326" s="137"/>
      <c r="GP326" s="137"/>
      <c r="GQ326" s="137"/>
      <c r="GR326" s="137"/>
      <c r="GS326" s="137"/>
      <c r="GT326" s="137"/>
      <c r="GU326" s="137"/>
      <c r="GV326" s="137"/>
      <c r="GW326" s="137"/>
      <c r="GX326" s="137"/>
      <c r="GY326" s="137"/>
      <c r="GZ326" s="137"/>
      <c r="HA326" s="137"/>
      <c r="HB326" s="137"/>
      <c r="HC326" s="137"/>
      <c r="HD326" s="137"/>
      <c r="HE326" s="137"/>
      <c r="HF326" s="137"/>
      <c r="HG326" s="137"/>
      <c r="HH326" s="137"/>
      <c r="HI326" s="137"/>
      <c r="HJ326" s="137"/>
      <c r="HK326" s="137"/>
      <c r="HL326" s="137"/>
      <c r="HM326" s="137"/>
      <c r="HN326" s="137"/>
    </row>
    <row r="327" spans="1:222" s="138" customFormat="1" ht="15.75" customHeight="1" x14ac:dyDescent="0.25">
      <c r="A327" s="136"/>
      <c r="B327" s="130">
        <f t="shared" si="21"/>
        <v>326</v>
      </c>
      <c r="C327" s="131">
        <v>43647</v>
      </c>
      <c r="D327" s="132">
        <v>0.19</v>
      </c>
      <c r="E327" s="133">
        <f t="shared" si="20"/>
        <v>1.0019</v>
      </c>
      <c r="F327" s="133">
        <f>ROUND(PRODUCT(E327:$E$356),6)</f>
        <v>1.139985</v>
      </c>
      <c r="G327" s="155"/>
      <c r="H327" s="114">
        <f t="shared" si="19"/>
        <v>0</v>
      </c>
      <c r="I327" s="60"/>
      <c r="J327" s="120"/>
      <c r="K327" s="62"/>
      <c r="L327" s="109"/>
      <c r="M327" s="137"/>
      <c r="N327" s="137"/>
      <c r="O327" s="137"/>
      <c r="P327" s="137"/>
      <c r="Q327" s="137"/>
      <c r="R327" s="137"/>
      <c r="S327" s="137"/>
      <c r="T327" s="137"/>
      <c r="U327" s="137"/>
      <c r="V327" s="137"/>
      <c r="W327" s="137"/>
      <c r="X327" s="137"/>
      <c r="Y327" s="137"/>
      <c r="Z327" s="137"/>
      <c r="AA327" s="137"/>
      <c r="AB327" s="137"/>
      <c r="AC327" s="137"/>
      <c r="AD327" s="137"/>
      <c r="AE327" s="137"/>
      <c r="AF327" s="137"/>
      <c r="AG327" s="137"/>
      <c r="AH327" s="137"/>
      <c r="AI327" s="137"/>
      <c r="AJ327" s="137"/>
      <c r="AK327" s="137"/>
      <c r="AL327" s="137"/>
      <c r="AM327" s="137"/>
      <c r="AN327" s="137"/>
      <c r="AO327" s="137"/>
      <c r="AP327" s="137"/>
      <c r="AQ327" s="137"/>
      <c r="AR327" s="137"/>
      <c r="AS327" s="137"/>
      <c r="AT327" s="137"/>
      <c r="AU327" s="137"/>
      <c r="AV327" s="137"/>
      <c r="AW327" s="137"/>
      <c r="AX327" s="137"/>
      <c r="AY327" s="137"/>
      <c r="AZ327" s="137"/>
      <c r="BA327" s="137"/>
      <c r="BB327" s="137"/>
      <c r="BC327" s="137"/>
      <c r="BD327" s="137"/>
      <c r="BE327" s="137"/>
      <c r="BF327" s="137"/>
      <c r="BG327" s="137"/>
      <c r="BH327" s="137"/>
      <c r="BI327" s="137"/>
      <c r="BJ327" s="137"/>
      <c r="BK327" s="137"/>
      <c r="BL327" s="137"/>
      <c r="BM327" s="137"/>
      <c r="BN327" s="137"/>
      <c r="BO327" s="137"/>
      <c r="BP327" s="137"/>
      <c r="BQ327" s="137"/>
      <c r="BR327" s="137"/>
      <c r="BS327" s="137"/>
      <c r="BT327" s="137"/>
      <c r="BU327" s="137"/>
      <c r="BV327" s="137"/>
      <c r="BW327" s="137"/>
      <c r="BX327" s="137"/>
      <c r="BY327" s="137"/>
      <c r="BZ327" s="137"/>
      <c r="CA327" s="137"/>
      <c r="CB327" s="137"/>
      <c r="CC327" s="137"/>
      <c r="CD327" s="137"/>
      <c r="CE327" s="137"/>
      <c r="CF327" s="137"/>
      <c r="CG327" s="137"/>
      <c r="CH327" s="137"/>
      <c r="CI327" s="137"/>
      <c r="CJ327" s="137"/>
      <c r="CK327" s="137"/>
      <c r="CL327" s="137"/>
      <c r="CM327" s="137"/>
      <c r="CN327" s="137"/>
      <c r="CO327" s="137"/>
      <c r="CP327" s="137"/>
      <c r="CQ327" s="137"/>
      <c r="CR327" s="137"/>
      <c r="CS327" s="137"/>
      <c r="CT327" s="137"/>
      <c r="CU327" s="137"/>
      <c r="CV327" s="137"/>
      <c r="CW327" s="137"/>
      <c r="CX327" s="137"/>
      <c r="CY327" s="137"/>
      <c r="CZ327" s="137"/>
      <c r="DA327" s="137"/>
      <c r="DB327" s="137"/>
      <c r="DC327" s="137"/>
      <c r="DD327" s="137"/>
      <c r="DE327" s="137"/>
      <c r="DF327" s="137"/>
      <c r="DG327" s="137"/>
      <c r="DH327" s="137"/>
      <c r="DI327" s="137"/>
      <c r="DJ327" s="137"/>
      <c r="DK327" s="137"/>
      <c r="DL327" s="137"/>
      <c r="DM327" s="137"/>
      <c r="DN327" s="137"/>
      <c r="DO327" s="137"/>
      <c r="DP327" s="137"/>
      <c r="DQ327" s="137"/>
      <c r="DR327" s="137"/>
      <c r="DS327" s="137"/>
      <c r="DT327" s="137"/>
      <c r="DU327" s="137"/>
      <c r="DV327" s="137"/>
      <c r="DW327" s="137"/>
      <c r="DX327" s="137"/>
      <c r="DY327" s="137"/>
      <c r="DZ327" s="137"/>
      <c r="EA327" s="137"/>
      <c r="EB327" s="137"/>
      <c r="EC327" s="137"/>
      <c r="ED327" s="137"/>
      <c r="EE327" s="137"/>
      <c r="EF327" s="137"/>
      <c r="EG327" s="137"/>
      <c r="EH327" s="137"/>
      <c r="EI327" s="137"/>
      <c r="EJ327" s="137"/>
      <c r="EK327" s="137"/>
      <c r="EL327" s="137"/>
      <c r="EM327" s="137"/>
      <c r="EN327" s="137"/>
      <c r="EO327" s="137"/>
      <c r="EP327" s="137"/>
      <c r="EQ327" s="137"/>
      <c r="ER327" s="137"/>
      <c r="ES327" s="137"/>
      <c r="ET327" s="137"/>
      <c r="EU327" s="137"/>
      <c r="EV327" s="137"/>
      <c r="EW327" s="137"/>
      <c r="EX327" s="137"/>
      <c r="EY327" s="137"/>
      <c r="EZ327" s="137"/>
      <c r="FA327" s="137"/>
      <c r="FB327" s="137"/>
      <c r="FC327" s="137"/>
      <c r="FD327" s="137"/>
      <c r="FE327" s="137"/>
      <c r="FF327" s="137"/>
      <c r="FG327" s="137"/>
      <c r="FH327" s="137"/>
      <c r="FI327" s="137"/>
      <c r="FJ327" s="137"/>
      <c r="FK327" s="137"/>
      <c r="FL327" s="137"/>
      <c r="FM327" s="137"/>
      <c r="FN327" s="137"/>
      <c r="FO327" s="137"/>
      <c r="FP327" s="137"/>
      <c r="FQ327" s="137"/>
      <c r="FR327" s="137"/>
      <c r="FS327" s="137"/>
      <c r="FT327" s="137"/>
      <c r="FU327" s="137"/>
      <c r="FV327" s="137"/>
      <c r="FW327" s="137"/>
      <c r="FX327" s="137"/>
      <c r="FY327" s="137"/>
      <c r="FZ327" s="137"/>
      <c r="GA327" s="137"/>
      <c r="GB327" s="137"/>
      <c r="GC327" s="137"/>
      <c r="GD327" s="137"/>
      <c r="GE327" s="137"/>
      <c r="GF327" s="137"/>
      <c r="GG327" s="137"/>
      <c r="GH327" s="137"/>
      <c r="GI327" s="137"/>
      <c r="GJ327" s="137"/>
      <c r="GK327" s="137"/>
      <c r="GL327" s="137"/>
      <c r="GM327" s="137"/>
      <c r="GN327" s="137"/>
      <c r="GO327" s="137"/>
      <c r="GP327" s="137"/>
      <c r="GQ327" s="137"/>
      <c r="GR327" s="137"/>
      <c r="GS327" s="137"/>
      <c r="GT327" s="137"/>
      <c r="GU327" s="137"/>
      <c r="GV327" s="137"/>
      <c r="GW327" s="137"/>
      <c r="GX327" s="137"/>
      <c r="GY327" s="137"/>
      <c r="GZ327" s="137"/>
      <c r="HA327" s="137"/>
      <c r="HB327" s="137"/>
      <c r="HC327" s="137"/>
      <c r="HD327" s="137"/>
      <c r="HE327" s="137"/>
      <c r="HF327" s="137"/>
      <c r="HG327" s="137"/>
      <c r="HH327" s="137"/>
      <c r="HI327" s="137"/>
      <c r="HJ327" s="137"/>
      <c r="HK327" s="137"/>
      <c r="HL327" s="137"/>
      <c r="HM327" s="137"/>
      <c r="HN327" s="137"/>
    </row>
    <row r="328" spans="1:222" s="138" customFormat="1" ht="15.75" customHeight="1" x14ac:dyDescent="0.25">
      <c r="A328" s="136"/>
      <c r="B328" s="130">
        <f t="shared" si="21"/>
        <v>327</v>
      </c>
      <c r="C328" s="131">
        <v>43678</v>
      </c>
      <c r="D328" s="132">
        <v>0.11</v>
      </c>
      <c r="E328" s="133">
        <f t="shared" si="20"/>
        <v>1.0011000000000001</v>
      </c>
      <c r="F328" s="133">
        <f>ROUND(PRODUCT(E328:$E$356),6)</f>
        <v>1.137823</v>
      </c>
      <c r="G328" s="155"/>
      <c r="H328" s="114">
        <f t="shared" si="19"/>
        <v>0</v>
      </c>
      <c r="I328" s="60"/>
      <c r="J328" s="120"/>
      <c r="K328" s="62"/>
      <c r="L328" s="109"/>
      <c r="M328" s="137"/>
      <c r="N328" s="137"/>
      <c r="O328" s="137"/>
      <c r="P328" s="137"/>
      <c r="Q328" s="137"/>
      <c r="R328" s="137"/>
      <c r="S328" s="137"/>
      <c r="T328" s="137"/>
      <c r="U328" s="137"/>
      <c r="V328" s="137"/>
      <c r="W328" s="137"/>
      <c r="X328" s="137"/>
      <c r="Y328" s="137"/>
      <c r="Z328" s="137"/>
      <c r="AA328" s="137"/>
      <c r="AB328" s="137"/>
      <c r="AC328" s="137"/>
      <c r="AD328" s="137"/>
      <c r="AE328" s="137"/>
      <c r="AF328" s="137"/>
      <c r="AG328" s="137"/>
      <c r="AH328" s="137"/>
      <c r="AI328" s="137"/>
      <c r="AJ328" s="137"/>
      <c r="AK328" s="137"/>
      <c r="AL328" s="137"/>
      <c r="AM328" s="137"/>
      <c r="AN328" s="137"/>
      <c r="AO328" s="137"/>
      <c r="AP328" s="137"/>
      <c r="AQ328" s="137"/>
      <c r="AR328" s="137"/>
      <c r="AS328" s="137"/>
      <c r="AT328" s="137"/>
      <c r="AU328" s="137"/>
      <c r="AV328" s="137"/>
      <c r="AW328" s="137"/>
      <c r="AX328" s="137"/>
      <c r="AY328" s="137"/>
      <c r="AZ328" s="137"/>
      <c r="BA328" s="137"/>
      <c r="BB328" s="137"/>
      <c r="BC328" s="137"/>
      <c r="BD328" s="137"/>
      <c r="BE328" s="137"/>
      <c r="BF328" s="137"/>
      <c r="BG328" s="137"/>
      <c r="BH328" s="137"/>
      <c r="BI328" s="137"/>
      <c r="BJ328" s="137"/>
      <c r="BK328" s="137"/>
      <c r="BL328" s="137"/>
      <c r="BM328" s="137"/>
      <c r="BN328" s="137"/>
      <c r="BO328" s="137"/>
      <c r="BP328" s="137"/>
      <c r="BQ328" s="137"/>
      <c r="BR328" s="137"/>
      <c r="BS328" s="137"/>
      <c r="BT328" s="137"/>
      <c r="BU328" s="137"/>
      <c r="BV328" s="137"/>
      <c r="BW328" s="137"/>
      <c r="BX328" s="137"/>
      <c r="BY328" s="137"/>
      <c r="BZ328" s="137"/>
      <c r="CA328" s="137"/>
      <c r="CB328" s="137"/>
      <c r="CC328" s="137"/>
      <c r="CD328" s="137"/>
      <c r="CE328" s="137"/>
      <c r="CF328" s="137"/>
      <c r="CG328" s="137"/>
      <c r="CH328" s="137"/>
      <c r="CI328" s="137"/>
      <c r="CJ328" s="137"/>
      <c r="CK328" s="137"/>
      <c r="CL328" s="137"/>
      <c r="CM328" s="137"/>
      <c r="CN328" s="137"/>
      <c r="CO328" s="137"/>
      <c r="CP328" s="137"/>
      <c r="CQ328" s="137"/>
      <c r="CR328" s="137"/>
      <c r="CS328" s="137"/>
      <c r="CT328" s="137"/>
      <c r="CU328" s="137"/>
      <c r="CV328" s="137"/>
      <c r="CW328" s="137"/>
      <c r="CX328" s="137"/>
      <c r="CY328" s="137"/>
      <c r="CZ328" s="137"/>
      <c r="DA328" s="137"/>
      <c r="DB328" s="137"/>
      <c r="DC328" s="137"/>
      <c r="DD328" s="137"/>
      <c r="DE328" s="137"/>
      <c r="DF328" s="137"/>
      <c r="DG328" s="137"/>
      <c r="DH328" s="137"/>
      <c r="DI328" s="137"/>
      <c r="DJ328" s="137"/>
      <c r="DK328" s="137"/>
      <c r="DL328" s="137"/>
      <c r="DM328" s="137"/>
      <c r="DN328" s="137"/>
      <c r="DO328" s="137"/>
      <c r="DP328" s="137"/>
      <c r="DQ328" s="137"/>
      <c r="DR328" s="137"/>
      <c r="DS328" s="137"/>
      <c r="DT328" s="137"/>
      <c r="DU328" s="137"/>
      <c r="DV328" s="137"/>
      <c r="DW328" s="137"/>
      <c r="DX328" s="137"/>
      <c r="DY328" s="137"/>
      <c r="DZ328" s="137"/>
      <c r="EA328" s="137"/>
      <c r="EB328" s="137"/>
      <c r="EC328" s="137"/>
      <c r="ED328" s="137"/>
      <c r="EE328" s="137"/>
      <c r="EF328" s="137"/>
      <c r="EG328" s="137"/>
      <c r="EH328" s="137"/>
      <c r="EI328" s="137"/>
      <c r="EJ328" s="137"/>
      <c r="EK328" s="137"/>
      <c r="EL328" s="137"/>
      <c r="EM328" s="137"/>
      <c r="EN328" s="137"/>
      <c r="EO328" s="137"/>
      <c r="EP328" s="137"/>
      <c r="EQ328" s="137"/>
      <c r="ER328" s="137"/>
      <c r="ES328" s="137"/>
      <c r="ET328" s="137"/>
      <c r="EU328" s="137"/>
      <c r="EV328" s="137"/>
      <c r="EW328" s="137"/>
      <c r="EX328" s="137"/>
      <c r="EY328" s="137"/>
      <c r="EZ328" s="137"/>
      <c r="FA328" s="137"/>
      <c r="FB328" s="137"/>
      <c r="FC328" s="137"/>
      <c r="FD328" s="137"/>
      <c r="FE328" s="137"/>
      <c r="FF328" s="137"/>
      <c r="FG328" s="137"/>
      <c r="FH328" s="137"/>
      <c r="FI328" s="137"/>
      <c r="FJ328" s="137"/>
      <c r="FK328" s="137"/>
      <c r="FL328" s="137"/>
      <c r="FM328" s="137"/>
      <c r="FN328" s="137"/>
      <c r="FO328" s="137"/>
      <c r="FP328" s="137"/>
      <c r="FQ328" s="137"/>
      <c r="FR328" s="137"/>
      <c r="FS328" s="137"/>
      <c r="FT328" s="137"/>
      <c r="FU328" s="137"/>
      <c r="FV328" s="137"/>
      <c r="FW328" s="137"/>
      <c r="FX328" s="137"/>
      <c r="FY328" s="137"/>
      <c r="FZ328" s="137"/>
      <c r="GA328" s="137"/>
      <c r="GB328" s="137"/>
      <c r="GC328" s="137"/>
      <c r="GD328" s="137"/>
      <c r="GE328" s="137"/>
      <c r="GF328" s="137"/>
      <c r="GG328" s="137"/>
      <c r="GH328" s="137"/>
      <c r="GI328" s="137"/>
      <c r="GJ328" s="137"/>
      <c r="GK328" s="137"/>
      <c r="GL328" s="137"/>
      <c r="GM328" s="137"/>
      <c r="GN328" s="137"/>
      <c r="GO328" s="137"/>
      <c r="GP328" s="137"/>
      <c r="GQ328" s="137"/>
      <c r="GR328" s="137"/>
      <c r="GS328" s="137"/>
      <c r="GT328" s="137"/>
      <c r="GU328" s="137"/>
      <c r="GV328" s="137"/>
      <c r="GW328" s="137"/>
      <c r="GX328" s="137"/>
      <c r="GY328" s="137"/>
      <c r="GZ328" s="137"/>
      <c r="HA328" s="137"/>
      <c r="HB328" s="137"/>
      <c r="HC328" s="137"/>
      <c r="HD328" s="137"/>
      <c r="HE328" s="137"/>
      <c r="HF328" s="137"/>
      <c r="HG328" s="137"/>
      <c r="HH328" s="137"/>
      <c r="HI328" s="137"/>
      <c r="HJ328" s="137"/>
      <c r="HK328" s="137"/>
      <c r="HL328" s="137"/>
      <c r="HM328" s="137"/>
      <c r="HN328" s="137"/>
    </row>
    <row r="329" spans="1:222" s="138" customFormat="1" ht="15.75" customHeight="1" x14ac:dyDescent="0.25">
      <c r="A329" s="136"/>
      <c r="B329" s="130">
        <f t="shared" si="21"/>
        <v>328</v>
      </c>
      <c r="C329" s="131">
        <v>43709</v>
      </c>
      <c r="D329" s="132">
        <v>-0.04</v>
      </c>
      <c r="E329" s="133">
        <f t="shared" si="20"/>
        <v>0.99960000000000004</v>
      </c>
      <c r="F329" s="133">
        <f>ROUND(PRODUCT(E329:$E$356),6)</f>
        <v>1.1365730000000001</v>
      </c>
      <c r="G329" s="155"/>
      <c r="H329" s="114">
        <f t="shared" si="19"/>
        <v>0</v>
      </c>
      <c r="I329" s="60"/>
      <c r="J329" s="120"/>
      <c r="K329" s="62"/>
      <c r="L329" s="109"/>
      <c r="M329" s="137"/>
      <c r="N329" s="137"/>
      <c r="O329" s="137"/>
      <c r="P329" s="137"/>
      <c r="Q329" s="137"/>
      <c r="R329" s="137"/>
      <c r="S329" s="137"/>
      <c r="T329" s="137"/>
      <c r="U329" s="137"/>
      <c r="V329" s="137"/>
      <c r="W329" s="137"/>
      <c r="X329" s="137"/>
      <c r="Y329" s="137"/>
      <c r="Z329" s="137"/>
      <c r="AA329" s="137"/>
      <c r="AB329" s="137"/>
      <c r="AC329" s="137"/>
      <c r="AD329" s="137"/>
      <c r="AE329" s="137"/>
      <c r="AF329" s="137"/>
      <c r="AG329" s="137"/>
      <c r="AH329" s="137"/>
      <c r="AI329" s="137"/>
      <c r="AJ329" s="137"/>
      <c r="AK329" s="137"/>
      <c r="AL329" s="137"/>
      <c r="AM329" s="137"/>
      <c r="AN329" s="137"/>
      <c r="AO329" s="137"/>
      <c r="AP329" s="137"/>
      <c r="AQ329" s="137"/>
      <c r="AR329" s="137"/>
      <c r="AS329" s="137"/>
      <c r="AT329" s="137"/>
      <c r="AU329" s="137"/>
      <c r="AV329" s="137"/>
      <c r="AW329" s="137"/>
      <c r="AX329" s="137"/>
      <c r="AY329" s="137"/>
      <c r="AZ329" s="137"/>
      <c r="BA329" s="137"/>
      <c r="BB329" s="137"/>
      <c r="BC329" s="137"/>
      <c r="BD329" s="137"/>
      <c r="BE329" s="137"/>
      <c r="BF329" s="137"/>
      <c r="BG329" s="137"/>
      <c r="BH329" s="137"/>
      <c r="BI329" s="137"/>
      <c r="BJ329" s="137"/>
      <c r="BK329" s="137"/>
      <c r="BL329" s="137"/>
      <c r="BM329" s="137"/>
      <c r="BN329" s="137"/>
      <c r="BO329" s="137"/>
      <c r="BP329" s="137"/>
      <c r="BQ329" s="137"/>
      <c r="BR329" s="137"/>
      <c r="BS329" s="137"/>
      <c r="BT329" s="137"/>
      <c r="BU329" s="137"/>
      <c r="BV329" s="137"/>
      <c r="BW329" s="137"/>
      <c r="BX329" s="137"/>
      <c r="BY329" s="137"/>
      <c r="BZ329" s="137"/>
      <c r="CA329" s="137"/>
      <c r="CB329" s="137"/>
      <c r="CC329" s="137"/>
      <c r="CD329" s="137"/>
      <c r="CE329" s="137"/>
      <c r="CF329" s="137"/>
      <c r="CG329" s="137"/>
      <c r="CH329" s="137"/>
      <c r="CI329" s="137"/>
      <c r="CJ329" s="137"/>
      <c r="CK329" s="137"/>
      <c r="CL329" s="137"/>
      <c r="CM329" s="137"/>
      <c r="CN329" s="137"/>
      <c r="CO329" s="137"/>
      <c r="CP329" s="137"/>
      <c r="CQ329" s="137"/>
      <c r="CR329" s="137"/>
      <c r="CS329" s="137"/>
      <c r="CT329" s="137"/>
      <c r="CU329" s="137"/>
      <c r="CV329" s="137"/>
      <c r="CW329" s="137"/>
      <c r="CX329" s="137"/>
      <c r="CY329" s="137"/>
      <c r="CZ329" s="137"/>
      <c r="DA329" s="137"/>
      <c r="DB329" s="137"/>
      <c r="DC329" s="137"/>
      <c r="DD329" s="137"/>
      <c r="DE329" s="137"/>
      <c r="DF329" s="137"/>
      <c r="DG329" s="137"/>
      <c r="DH329" s="137"/>
      <c r="DI329" s="137"/>
      <c r="DJ329" s="137"/>
      <c r="DK329" s="137"/>
      <c r="DL329" s="137"/>
      <c r="DM329" s="137"/>
      <c r="DN329" s="137"/>
      <c r="DO329" s="137"/>
      <c r="DP329" s="137"/>
      <c r="DQ329" s="137"/>
      <c r="DR329" s="137"/>
      <c r="DS329" s="137"/>
      <c r="DT329" s="137"/>
      <c r="DU329" s="137"/>
      <c r="DV329" s="137"/>
      <c r="DW329" s="137"/>
      <c r="DX329" s="137"/>
      <c r="DY329" s="137"/>
      <c r="DZ329" s="137"/>
      <c r="EA329" s="137"/>
      <c r="EB329" s="137"/>
      <c r="EC329" s="137"/>
      <c r="ED329" s="137"/>
      <c r="EE329" s="137"/>
      <c r="EF329" s="137"/>
      <c r="EG329" s="137"/>
      <c r="EH329" s="137"/>
      <c r="EI329" s="137"/>
      <c r="EJ329" s="137"/>
      <c r="EK329" s="137"/>
      <c r="EL329" s="137"/>
      <c r="EM329" s="137"/>
      <c r="EN329" s="137"/>
      <c r="EO329" s="137"/>
      <c r="EP329" s="137"/>
      <c r="EQ329" s="137"/>
      <c r="ER329" s="137"/>
      <c r="ES329" s="137"/>
      <c r="ET329" s="137"/>
      <c r="EU329" s="137"/>
      <c r="EV329" s="137"/>
      <c r="EW329" s="137"/>
      <c r="EX329" s="137"/>
      <c r="EY329" s="137"/>
      <c r="EZ329" s="137"/>
      <c r="FA329" s="137"/>
      <c r="FB329" s="137"/>
      <c r="FC329" s="137"/>
      <c r="FD329" s="137"/>
      <c r="FE329" s="137"/>
      <c r="FF329" s="137"/>
      <c r="FG329" s="137"/>
      <c r="FH329" s="137"/>
      <c r="FI329" s="137"/>
      <c r="FJ329" s="137"/>
      <c r="FK329" s="137"/>
      <c r="FL329" s="137"/>
      <c r="FM329" s="137"/>
      <c r="FN329" s="137"/>
      <c r="FO329" s="137"/>
      <c r="FP329" s="137"/>
      <c r="FQ329" s="137"/>
      <c r="FR329" s="137"/>
      <c r="FS329" s="137"/>
      <c r="FT329" s="137"/>
      <c r="FU329" s="137"/>
      <c r="FV329" s="137"/>
      <c r="FW329" s="137"/>
      <c r="FX329" s="137"/>
      <c r="FY329" s="137"/>
      <c r="FZ329" s="137"/>
      <c r="GA329" s="137"/>
      <c r="GB329" s="137"/>
      <c r="GC329" s="137"/>
      <c r="GD329" s="137"/>
      <c r="GE329" s="137"/>
      <c r="GF329" s="137"/>
      <c r="GG329" s="137"/>
      <c r="GH329" s="137"/>
      <c r="GI329" s="137"/>
      <c r="GJ329" s="137"/>
      <c r="GK329" s="137"/>
      <c r="GL329" s="137"/>
      <c r="GM329" s="137"/>
      <c r="GN329" s="137"/>
      <c r="GO329" s="137"/>
      <c r="GP329" s="137"/>
      <c r="GQ329" s="137"/>
      <c r="GR329" s="137"/>
      <c r="GS329" s="137"/>
      <c r="GT329" s="137"/>
      <c r="GU329" s="137"/>
      <c r="GV329" s="137"/>
      <c r="GW329" s="137"/>
      <c r="GX329" s="137"/>
      <c r="GY329" s="137"/>
      <c r="GZ329" s="137"/>
      <c r="HA329" s="137"/>
      <c r="HB329" s="137"/>
      <c r="HC329" s="137"/>
      <c r="HD329" s="137"/>
      <c r="HE329" s="137"/>
      <c r="HF329" s="137"/>
      <c r="HG329" s="137"/>
      <c r="HH329" s="137"/>
      <c r="HI329" s="137"/>
      <c r="HJ329" s="137"/>
      <c r="HK329" s="137"/>
      <c r="HL329" s="137"/>
      <c r="HM329" s="137"/>
      <c r="HN329" s="137"/>
    </row>
    <row r="330" spans="1:222" s="138" customFormat="1" ht="15.75" customHeight="1" x14ac:dyDescent="0.25">
      <c r="A330" s="136"/>
      <c r="B330" s="130">
        <f t="shared" si="21"/>
        <v>329</v>
      </c>
      <c r="C330" s="131">
        <v>43739</v>
      </c>
      <c r="D330" s="132">
        <v>0.1</v>
      </c>
      <c r="E330" s="133">
        <f t="shared" si="20"/>
        <v>1.0009999999999999</v>
      </c>
      <c r="F330" s="133">
        <f>ROUND(PRODUCT(E330:$E$356),6)</f>
        <v>1.1370279999999999</v>
      </c>
      <c r="G330" s="155"/>
      <c r="H330" s="114">
        <f t="shared" si="19"/>
        <v>0</v>
      </c>
      <c r="I330" s="60"/>
      <c r="J330" s="120"/>
      <c r="K330" s="62"/>
      <c r="L330" s="109"/>
      <c r="M330" s="137"/>
      <c r="N330" s="137"/>
      <c r="O330" s="137"/>
      <c r="P330" s="137"/>
      <c r="Q330" s="137"/>
      <c r="R330" s="137"/>
      <c r="S330" s="137"/>
      <c r="T330" s="137"/>
      <c r="U330" s="137"/>
      <c r="V330" s="137"/>
      <c r="W330" s="137"/>
      <c r="X330" s="137"/>
      <c r="Y330" s="137"/>
      <c r="Z330" s="137"/>
      <c r="AA330" s="137"/>
      <c r="AB330" s="137"/>
      <c r="AC330" s="137"/>
      <c r="AD330" s="137"/>
      <c r="AE330" s="137"/>
      <c r="AF330" s="137"/>
      <c r="AG330" s="137"/>
      <c r="AH330" s="137"/>
      <c r="AI330" s="137"/>
      <c r="AJ330" s="137"/>
      <c r="AK330" s="137"/>
      <c r="AL330" s="137"/>
      <c r="AM330" s="137"/>
      <c r="AN330" s="137"/>
      <c r="AO330" s="137"/>
      <c r="AP330" s="137"/>
      <c r="AQ330" s="137"/>
      <c r="AR330" s="137"/>
      <c r="AS330" s="137"/>
      <c r="AT330" s="137"/>
      <c r="AU330" s="137"/>
      <c r="AV330" s="137"/>
      <c r="AW330" s="137"/>
      <c r="AX330" s="137"/>
      <c r="AY330" s="137"/>
      <c r="AZ330" s="137"/>
      <c r="BA330" s="137"/>
      <c r="BB330" s="137"/>
      <c r="BC330" s="137"/>
      <c r="BD330" s="137"/>
      <c r="BE330" s="137"/>
      <c r="BF330" s="137"/>
      <c r="BG330" s="137"/>
      <c r="BH330" s="137"/>
      <c r="BI330" s="137"/>
      <c r="BJ330" s="137"/>
      <c r="BK330" s="137"/>
      <c r="BL330" s="137"/>
      <c r="BM330" s="137"/>
      <c r="BN330" s="137"/>
      <c r="BO330" s="137"/>
      <c r="BP330" s="137"/>
      <c r="BQ330" s="137"/>
      <c r="BR330" s="137"/>
      <c r="BS330" s="137"/>
      <c r="BT330" s="137"/>
      <c r="BU330" s="137"/>
      <c r="BV330" s="137"/>
      <c r="BW330" s="137"/>
      <c r="BX330" s="137"/>
      <c r="BY330" s="137"/>
      <c r="BZ330" s="137"/>
      <c r="CA330" s="137"/>
      <c r="CB330" s="137"/>
      <c r="CC330" s="137"/>
      <c r="CD330" s="137"/>
      <c r="CE330" s="137"/>
      <c r="CF330" s="137"/>
      <c r="CG330" s="137"/>
      <c r="CH330" s="137"/>
      <c r="CI330" s="137"/>
      <c r="CJ330" s="137"/>
      <c r="CK330" s="137"/>
      <c r="CL330" s="137"/>
      <c r="CM330" s="137"/>
      <c r="CN330" s="137"/>
      <c r="CO330" s="137"/>
      <c r="CP330" s="137"/>
      <c r="CQ330" s="137"/>
      <c r="CR330" s="137"/>
      <c r="CS330" s="137"/>
      <c r="CT330" s="137"/>
      <c r="CU330" s="137"/>
      <c r="CV330" s="137"/>
      <c r="CW330" s="137"/>
      <c r="CX330" s="137"/>
      <c r="CY330" s="137"/>
      <c r="CZ330" s="137"/>
      <c r="DA330" s="137"/>
      <c r="DB330" s="137"/>
      <c r="DC330" s="137"/>
      <c r="DD330" s="137"/>
      <c r="DE330" s="137"/>
      <c r="DF330" s="137"/>
      <c r="DG330" s="137"/>
      <c r="DH330" s="137"/>
      <c r="DI330" s="137"/>
      <c r="DJ330" s="137"/>
      <c r="DK330" s="137"/>
      <c r="DL330" s="137"/>
      <c r="DM330" s="137"/>
      <c r="DN330" s="137"/>
      <c r="DO330" s="137"/>
      <c r="DP330" s="137"/>
      <c r="DQ330" s="137"/>
      <c r="DR330" s="137"/>
      <c r="DS330" s="137"/>
      <c r="DT330" s="137"/>
      <c r="DU330" s="137"/>
      <c r="DV330" s="137"/>
      <c r="DW330" s="137"/>
      <c r="DX330" s="137"/>
      <c r="DY330" s="137"/>
      <c r="DZ330" s="137"/>
      <c r="EA330" s="137"/>
      <c r="EB330" s="137"/>
      <c r="EC330" s="137"/>
      <c r="ED330" s="137"/>
      <c r="EE330" s="137"/>
      <c r="EF330" s="137"/>
      <c r="EG330" s="137"/>
      <c r="EH330" s="137"/>
      <c r="EI330" s="137"/>
      <c r="EJ330" s="137"/>
      <c r="EK330" s="137"/>
      <c r="EL330" s="137"/>
      <c r="EM330" s="137"/>
      <c r="EN330" s="137"/>
      <c r="EO330" s="137"/>
      <c r="EP330" s="137"/>
      <c r="EQ330" s="137"/>
      <c r="ER330" s="137"/>
      <c r="ES330" s="137"/>
      <c r="ET330" s="137"/>
      <c r="EU330" s="137"/>
      <c r="EV330" s="137"/>
      <c r="EW330" s="137"/>
      <c r="EX330" s="137"/>
      <c r="EY330" s="137"/>
      <c r="EZ330" s="137"/>
      <c r="FA330" s="137"/>
      <c r="FB330" s="137"/>
      <c r="FC330" s="137"/>
      <c r="FD330" s="137"/>
      <c r="FE330" s="137"/>
      <c r="FF330" s="137"/>
      <c r="FG330" s="137"/>
      <c r="FH330" s="137"/>
      <c r="FI330" s="137"/>
      <c r="FJ330" s="137"/>
      <c r="FK330" s="137"/>
      <c r="FL330" s="137"/>
      <c r="FM330" s="137"/>
      <c r="FN330" s="137"/>
      <c r="FO330" s="137"/>
      <c r="FP330" s="137"/>
      <c r="FQ330" s="137"/>
      <c r="FR330" s="137"/>
      <c r="FS330" s="137"/>
      <c r="FT330" s="137"/>
      <c r="FU330" s="137"/>
      <c r="FV330" s="137"/>
      <c r="FW330" s="137"/>
      <c r="FX330" s="137"/>
      <c r="FY330" s="137"/>
      <c r="FZ330" s="137"/>
      <c r="GA330" s="137"/>
      <c r="GB330" s="137"/>
      <c r="GC330" s="137"/>
      <c r="GD330" s="137"/>
      <c r="GE330" s="137"/>
      <c r="GF330" s="137"/>
      <c r="GG330" s="137"/>
      <c r="GH330" s="137"/>
      <c r="GI330" s="137"/>
      <c r="GJ330" s="137"/>
      <c r="GK330" s="137"/>
      <c r="GL330" s="137"/>
      <c r="GM330" s="137"/>
      <c r="GN330" s="137"/>
      <c r="GO330" s="137"/>
      <c r="GP330" s="137"/>
      <c r="GQ330" s="137"/>
      <c r="GR330" s="137"/>
      <c r="GS330" s="137"/>
      <c r="GT330" s="137"/>
      <c r="GU330" s="137"/>
      <c r="GV330" s="137"/>
      <c r="GW330" s="137"/>
      <c r="GX330" s="137"/>
      <c r="GY330" s="137"/>
      <c r="GZ330" s="137"/>
      <c r="HA330" s="137"/>
      <c r="HB330" s="137"/>
      <c r="HC330" s="137"/>
      <c r="HD330" s="137"/>
      <c r="HE330" s="137"/>
      <c r="HF330" s="137"/>
      <c r="HG330" s="137"/>
      <c r="HH330" s="137"/>
      <c r="HI330" s="137"/>
      <c r="HJ330" s="137"/>
      <c r="HK330" s="137"/>
      <c r="HL330" s="137"/>
      <c r="HM330" s="137"/>
      <c r="HN330" s="137"/>
    </row>
    <row r="331" spans="1:222" s="138" customFormat="1" ht="15.75" customHeight="1" x14ac:dyDescent="0.25">
      <c r="A331" s="136"/>
      <c r="B331" s="130">
        <f t="shared" si="21"/>
        <v>330</v>
      </c>
      <c r="C331" s="131">
        <v>43770</v>
      </c>
      <c r="D331" s="132">
        <v>0.51</v>
      </c>
      <c r="E331" s="133">
        <f t="shared" si="20"/>
        <v>1.0051000000000001</v>
      </c>
      <c r="F331" s="133">
        <f>ROUND(PRODUCT(E331:$E$356),6)</f>
        <v>1.1358919999999999</v>
      </c>
      <c r="G331" s="155"/>
      <c r="H331" s="114">
        <f t="shared" si="19"/>
        <v>0</v>
      </c>
      <c r="I331" s="60"/>
      <c r="J331" s="120"/>
      <c r="K331" s="62"/>
      <c r="L331" s="109"/>
      <c r="M331" s="137"/>
      <c r="N331" s="137"/>
      <c r="O331" s="137"/>
      <c r="P331" s="137"/>
      <c r="Q331" s="137"/>
      <c r="R331" s="137"/>
      <c r="S331" s="137"/>
      <c r="T331" s="137"/>
      <c r="U331" s="137"/>
      <c r="V331" s="137"/>
      <c r="W331" s="137"/>
      <c r="X331" s="137"/>
      <c r="Y331" s="137"/>
      <c r="Z331" s="137"/>
      <c r="AA331" s="137"/>
      <c r="AB331" s="137"/>
      <c r="AC331" s="137"/>
      <c r="AD331" s="137"/>
      <c r="AE331" s="137"/>
      <c r="AF331" s="137"/>
      <c r="AG331" s="137"/>
      <c r="AH331" s="137"/>
      <c r="AI331" s="137"/>
      <c r="AJ331" s="137"/>
      <c r="AK331" s="137"/>
      <c r="AL331" s="137"/>
      <c r="AM331" s="137"/>
      <c r="AN331" s="137"/>
      <c r="AO331" s="137"/>
      <c r="AP331" s="137"/>
      <c r="AQ331" s="137"/>
      <c r="AR331" s="137"/>
      <c r="AS331" s="137"/>
      <c r="AT331" s="137"/>
      <c r="AU331" s="137"/>
      <c r="AV331" s="137"/>
      <c r="AW331" s="137"/>
      <c r="AX331" s="137"/>
      <c r="AY331" s="137"/>
      <c r="AZ331" s="137"/>
      <c r="BA331" s="137"/>
      <c r="BB331" s="137"/>
      <c r="BC331" s="137"/>
      <c r="BD331" s="137"/>
      <c r="BE331" s="137"/>
      <c r="BF331" s="137"/>
      <c r="BG331" s="137"/>
      <c r="BH331" s="137"/>
      <c r="BI331" s="137"/>
      <c r="BJ331" s="137"/>
      <c r="BK331" s="137"/>
      <c r="BL331" s="137"/>
      <c r="BM331" s="137"/>
      <c r="BN331" s="137"/>
      <c r="BO331" s="137"/>
      <c r="BP331" s="137"/>
      <c r="BQ331" s="137"/>
      <c r="BR331" s="137"/>
      <c r="BS331" s="137"/>
      <c r="BT331" s="137"/>
      <c r="BU331" s="137"/>
      <c r="BV331" s="137"/>
      <c r="BW331" s="137"/>
      <c r="BX331" s="137"/>
      <c r="BY331" s="137"/>
      <c r="BZ331" s="137"/>
      <c r="CA331" s="137"/>
      <c r="CB331" s="137"/>
      <c r="CC331" s="137"/>
      <c r="CD331" s="137"/>
      <c r="CE331" s="137"/>
      <c r="CF331" s="137"/>
      <c r="CG331" s="137"/>
      <c r="CH331" s="137"/>
      <c r="CI331" s="137"/>
      <c r="CJ331" s="137"/>
      <c r="CK331" s="137"/>
      <c r="CL331" s="137"/>
      <c r="CM331" s="137"/>
      <c r="CN331" s="137"/>
      <c r="CO331" s="137"/>
      <c r="CP331" s="137"/>
      <c r="CQ331" s="137"/>
      <c r="CR331" s="137"/>
      <c r="CS331" s="137"/>
      <c r="CT331" s="137"/>
      <c r="CU331" s="137"/>
      <c r="CV331" s="137"/>
      <c r="CW331" s="137"/>
      <c r="CX331" s="137"/>
      <c r="CY331" s="137"/>
      <c r="CZ331" s="137"/>
      <c r="DA331" s="137"/>
      <c r="DB331" s="137"/>
      <c r="DC331" s="137"/>
      <c r="DD331" s="137"/>
      <c r="DE331" s="137"/>
      <c r="DF331" s="137"/>
      <c r="DG331" s="137"/>
      <c r="DH331" s="137"/>
      <c r="DI331" s="137"/>
      <c r="DJ331" s="137"/>
      <c r="DK331" s="137"/>
      <c r="DL331" s="137"/>
      <c r="DM331" s="137"/>
      <c r="DN331" s="137"/>
      <c r="DO331" s="137"/>
      <c r="DP331" s="137"/>
      <c r="DQ331" s="137"/>
      <c r="DR331" s="137"/>
      <c r="DS331" s="137"/>
      <c r="DT331" s="137"/>
      <c r="DU331" s="137"/>
      <c r="DV331" s="137"/>
      <c r="DW331" s="137"/>
      <c r="DX331" s="137"/>
      <c r="DY331" s="137"/>
      <c r="DZ331" s="137"/>
      <c r="EA331" s="137"/>
      <c r="EB331" s="137"/>
      <c r="EC331" s="137"/>
      <c r="ED331" s="137"/>
      <c r="EE331" s="137"/>
      <c r="EF331" s="137"/>
      <c r="EG331" s="137"/>
      <c r="EH331" s="137"/>
      <c r="EI331" s="137"/>
      <c r="EJ331" s="137"/>
      <c r="EK331" s="137"/>
      <c r="EL331" s="137"/>
      <c r="EM331" s="137"/>
      <c r="EN331" s="137"/>
      <c r="EO331" s="137"/>
      <c r="EP331" s="137"/>
      <c r="EQ331" s="137"/>
      <c r="ER331" s="137"/>
      <c r="ES331" s="137"/>
      <c r="ET331" s="137"/>
      <c r="EU331" s="137"/>
      <c r="EV331" s="137"/>
      <c r="EW331" s="137"/>
      <c r="EX331" s="137"/>
      <c r="EY331" s="137"/>
      <c r="EZ331" s="137"/>
      <c r="FA331" s="137"/>
      <c r="FB331" s="137"/>
      <c r="FC331" s="137"/>
      <c r="FD331" s="137"/>
      <c r="FE331" s="137"/>
      <c r="FF331" s="137"/>
      <c r="FG331" s="137"/>
      <c r="FH331" s="137"/>
      <c r="FI331" s="137"/>
      <c r="FJ331" s="137"/>
      <c r="FK331" s="137"/>
      <c r="FL331" s="137"/>
      <c r="FM331" s="137"/>
      <c r="FN331" s="137"/>
      <c r="FO331" s="137"/>
      <c r="FP331" s="137"/>
      <c r="FQ331" s="137"/>
      <c r="FR331" s="137"/>
      <c r="FS331" s="137"/>
      <c r="FT331" s="137"/>
      <c r="FU331" s="137"/>
      <c r="FV331" s="137"/>
      <c r="FW331" s="137"/>
      <c r="FX331" s="137"/>
      <c r="FY331" s="137"/>
      <c r="FZ331" s="137"/>
      <c r="GA331" s="137"/>
      <c r="GB331" s="137"/>
      <c r="GC331" s="137"/>
      <c r="GD331" s="137"/>
      <c r="GE331" s="137"/>
      <c r="GF331" s="137"/>
      <c r="GG331" s="137"/>
      <c r="GH331" s="137"/>
      <c r="GI331" s="137"/>
      <c r="GJ331" s="137"/>
      <c r="GK331" s="137"/>
      <c r="GL331" s="137"/>
      <c r="GM331" s="137"/>
      <c r="GN331" s="137"/>
      <c r="GO331" s="137"/>
      <c r="GP331" s="137"/>
      <c r="GQ331" s="137"/>
      <c r="GR331" s="137"/>
      <c r="GS331" s="137"/>
      <c r="GT331" s="137"/>
      <c r="GU331" s="137"/>
      <c r="GV331" s="137"/>
      <c r="GW331" s="137"/>
      <c r="GX331" s="137"/>
      <c r="GY331" s="137"/>
      <c r="GZ331" s="137"/>
      <c r="HA331" s="137"/>
      <c r="HB331" s="137"/>
      <c r="HC331" s="137"/>
      <c r="HD331" s="137"/>
      <c r="HE331" s="137"/>
      <c r="HF331" s="137"/>
      <c r="HG331" s="137"/>
      <c r="HH331" s="137"/>
      <c r="HI331" s="137"/>
      <c r="HJ331" s="137"/>
      <c r="HK331" s="137"/>
      <c r="HL331" s="137"/>
      <c r="HM331" s="137"/>
      <c r="HN331" s="137"/>
    </row>
    <row r="332" spans="1:222" s="138" customFormat="1" ht="15.75" customHeight="1" x14ac:dyDescent="0.25">
      <c r="A332" s="136"/>
      <c r="B332" s="130">
        <f t="shared" si="21"/>
        <v>331</v>
      </c>
      <c r="C332" s="115" t="s">
        <v>3</v>
      </c>
      <c r="D332" s="116">
        <f>D333</f>
        <v>1.1499999999999999</v>
      </c>
      <c r="E332" s="117" t="s">
        <v>1</v>
      </c>
      <c r="F332" s="63">
        <f>ROUND(PRODUCT(E332:$E$356),6)</f>
        <v>1.130128</v>
      </c>
      <c r="G332" s="155"/>
      <c r="H332" s="114">
        <f t="shared" si="19"/>
        <v>0</v>
      </c>
      <c r="I332" s="60"/>
      <c r="J332" s="120"/>
      <c r="K332" s="62"/>
      <c r="L332" s="109"/>
      <c r="M332" s="137"/>
      <c r="N332" s="137"/>
      <c r="O332" s="137"/>
      <c r="P332" s="137"/>
      <c r="Q332" s="137"/>
      <c r="R332" s="137"/>
      <c r="S332" s="137"/>
      <c r="T332" s="137"/>
      <c r="U332" s="137"/>
      <c r="V332" s="137"/>
      <c r="W332" s="137"/>
      <c r="X332" s="137"/>
      <c r="Y332" s="137"/>
      <c r="Z332" s="137"/>
      <c r="AA332" s="137"/>
      <c r="AB332" s="137"/>
      <c r="AC332" s="137"/>
      <c r="AD332" s="137"/>
      <c r="AE332" s="137"/>
      <c r="AF332" s="137"/>
      <c r="AG332" s="137"/>
      <c r="AH332" s="137"/>
      <c r="AI332" s="137"/>
      <c r="AJ332" s="137"/>
      <c r="AK332" s="137"/>
      <c r="AL332" s="137"/>
      <c r="AM332" s="137"/>
      <c r="AN332" s="137"/>
      <c r="AO332" s="137"/>
      <c r="AP332" s="137"/>
      <c r="AQ332" s="137"/>
      <c r="AR332" s="137"/>
      <c r="AS332" s="137"/>
      <c r="AT332" s="137"/>
      <c r="AU332" s="137"/>
      <c r="AV332" s="137"/>
      <c r="AW332" s="137"/>
      <c r="AX332" s="137"/>
      <c r="AY332" s="137"/>
      <c r="AZ332" s="137"/>
      <c r="BA332" s="137"/>
      <c r="BB332" s="137"/>
      <c r="BC332" s="137"/>
      <c r="BD332" s="137"/>
      <c r="BE332" s="137"/>
      <c r="BF332" s="137"/>
      <c r="BG332" s="137"/>
      <c r="BH332" s="137"/>
      <c r="BI332" s="137"/>
      <c r="BJ332" s="137"/>
      <c r="BK332" s="137"/>
      <c r="BL332" s="137"/>
      <c r="BM332" s="137"/>
      <c r="BN332" s="137"/>
      <c r="BO332" s="137"/>
      <c r="BP332" s="137"/>
      <c r="BQ332" s="137"/>
      <c r="BR332" s="137"/>
      <c r="BS332" s="137"/>
      <c r="BT332" s="137"/>
      <c r="BU332" s="137"/>
      <c r="BV332" s="137"/>
      <c r="BW332" s="137"/>
      <c r="BX332" s="137"/>
      <c r="BY332" s="137"/>
      <c r="BZ332" s="137"/>
      <c r="CA332" s="137"/>
      <c r="CB332" s="137"/>
      <c r="CC332" s="137"/>
      <c r="CD332" s="137"/>
      <c r="CE332" s="137"/>
      <c r="CF332" s="137"/>
      <c r="CG332" s="137"/>
      <c r="CH332" s="137"/>
      <c r="CI332" s="137"/>
      <c r="CJ332" s="137"/>
      <c r="CK332" s="137"/>
      <c r="CL332" s="137"/>
      <c r="CM332" s="137"/>
      <c r="CN332" s="137"/>
      <c r="CO332" s="137"/>
      <c r="CP332" s="137"/>
      <c r="CQ332" s="137"/>
      <c r="CR332" s="137"/>
      <c r="CS332" s="137"/>
      <c r="CT332" s="137"/>
      <c r="CU332" s="137"/>
      <c r="CV332" s="137"/>
      <c r="CW332" s="137"/>
      <c r="CX332" s="137"/>
      <c r="CY332" s="137"/>
      <c r="CZ332" s="137"/>
      <c r="DA332" s="137"/>
      <c r="DB332" s="137"/>
      <c r="DC332" s="137"/>
      <c r="DD332" s="137"/>
      <c r="DE332" s="137"/>
      <c r="DF332" s="137"/>
      <c r="DG332" s="137"/>
      <c r="DH332" s="137"/>
      <c r="DI332" s="137"/>
      <c r="DJ332" s="137"/>
      <c r="DK332" s="137"/>
      <c r="DL332" s="137"/>
      <c r="DM332" s="137"/>
      <c r="DN332" s="137"/>
      <c r="DO332" s="137"/>
      <c r="DP332" s="137"/>
      <c r="DQ332" s="137"/>
      <c r="DR332" s="137"/>
      <c r="DS332" s="137"/>
      <c r="DT332" s="137"/>
      <c r="DU332" s="137"/>
      <c r="DV332" s="137"/>
      <c r="DW332" s="137"/>
      <c r="DX332" s="137"/>
      <c r="DY332" s="137"/>
      <c r="DZ332" s="137"/>
      <c r="EA332" s="137"/>
      <c r="EB332" s="137"/>
      <c r="EC332" s="137"/>
      <c r="ED332" s="137"/>
      <c r="EE332" s="137"/>
      <c r="EF332" s="137"/>
      <c r="EG332" s="137"/>
      <c r="EH332" s="137"/>
      <c r="EI332" s="137"/>
      <c r="EJ332" s="137"/>
      <c r="EK332" s="137"/>
      <c r="EL332" s="137"/>
      <c r="EM332" s="137"/>
      <c r="EN332" s="137"/>
      <c r="EO332" s="137"/>
      <c r="EP332" s="137"/>
      <c r="EQ332" s="137"/>
      <c r="ER332" s="137"/>
      <c r="ES332" s="137"/>
      <c r="ET332" s="137"/>
      <c r="EU332" s="137"/>
      <c r="EV332" s="137"/>
      <c r="EW332" s="137"/>
      <c r="EX332" s="137"/>
      <c r="EY332" s="137"/>
      <c r="EZ332" s="137"/>
      <c r="FA332" s="137"/>
      <c r="FB332" s="137"/>
      <c r="FC332" s="137"/>
      <c r="FD332" s="137"/>
      <c r="FE332" s="137"/>
      <c r="FF332" s="137"/>
      <c r="FG332" s="137"/>
      <c r="FH332" s="137"/>
      <c r="FI332" s="137"/>
      <c r="FJ332" s="137"/>
      <c r="FK332" s="137"/>
      <c r="FL332" s="137"/>
      <c r="FM332" s="137"/>
      <c r="FN332" s="137"/>
      <c r="FO332" s="137"/>
      <c r="FP332" s="137"/>
      <c r="FQ332" s="137"/>
      <c r="FR332" s="137"/>
      <c r="FS332" s="137"/>
      <c r="FT332" s="137"/>
      <c r="FU332" s="137"/>
      <c r="FV332" s="137"/>
      <c r="FW332" s="137"/>
      <c r="FX332" s="137"/>
      <c r="FY332" s="137"/>
      <c r="FZ332" s="137"/>
      <c r="GA332" s="137"/>
      <c r="GB332" s="137"/>
      <c r="GC332" s="137"/>
      <c r="GD332" s="137"/>
      <c r="GE332" s="137"/>
      <c r="GF332" s="137"/>
      <c r="GG332" s="137"/>
      <c r="GH332" s="137"/>
      <c r="GI332" s="137"/>
      <c r="GJ332" s="137"/>
      <c r="GK332" s="137"/>
      <c r="GL332" s="137"/>
      <c r="GM332" s="137"/>
      <c r="GN332" s="137"/>
      <c r="GO332" s="137"/>
      <c r="GP332" s="137"/>
      <c r="GQ332" s="137"/>
      <c r="GR332" s="137"/>
      <c r="GS332" s="137"/>
      <c r="GT332" s="137"/>
      <c r="GU332" s="137"/>
      <c r="GV332" s="137"/>
      <c r="GW332" s="137"/>
      <c r="GX332" s="137"/>
      <c r="GY332" s="137"/>
      <c r="GZ332" s="137"/>
      <c r="HA332" s="137"/>
      <c r="HB332" s="137"/>
      <c r="HC332" s="137"/>
      <c r="HD332" s="137"/>
      <c r="HE332" s="137"/>
      <c r="HF332" s="137"/>
      <c r="HG332" s="137"/>
      <c r="HH332" s="137"/>
      <c r="HI332" s="137"/>
      <c r="HJ332" s="137"/>
      <c r="HK332" s="137"/>
      <c r="HL332" s="137"/>
      <c r="HM332" s="137"/>
      <c r="HN332" s="137"/>
    </row>
    <row r="333" spans="1:222" s="138" customFormat="1" ht="15.75" customHeight="1" x14ac:dyDescent="0.25">
      <c r="A333" s="136"/>
      <c r="B333" s="130">
        <f t="shared" si="21"/>
        <v>332</v>
      </c>
      <c r="C333" s="131">
        <v>43800</v>
      </c>
      <c r="D333" s="132">
        <v>1.1499999999999999</v>
      </c>
      <c r="E333" s="133">
        <f>ROUND(1+D333/100,6)</f>
        <v>1.0115000000000001</v>
      </c>
      <c r="F333" s="133">
        <f>ROUND(PRODUCT(E333:$E$356),6)</f>
        <v>1.130128</v>
      </c>
      <c r="G333" s="155"/>
      <c r="H333" s="114">
        <f t="shared" si="19"/>
        <v>0</v>
      </c>
      <c r="I333" s="60"/>
      <c r="J333" s="120"/>
      <c r="K333" s="62"/>
      <c r="L333" s="109"/>
      <c r="M333" s="137"/>
      <c r="N333" s="137"/>
      <c r="O333" s="137"/>
      <c r="P333" s="137"/>
      <c r="Q333" s="137"/>
      <c r="R333" s="137"/>
      <c r="S333" s="137"/>
      <c r="T333" s="137"/>
      <c r="U333" s="137"/>
      <c r="V333" s="137"/>
      <c r="W333" s="137"/>
      <c r="X333" s="137"/>
      <c r="Y333" s="137"/>
      <c r="Z333" s="137"/>
      <c r="AA333" s="137"/>
      <c r="AB333" s="137"/>
      <c r="AC333" s="137"/>
      <c r="AD333" s="137"/>
      <c r="AE333" s="137"/>
      <c r="AF333" s="137"/>
      <c r="AG333" s="137"/>
      <c r="AH333" s="137"/>
      <c r="AI333" s="137"/>
      <c r="AJ333" s="137"/>
      <c r="AK333" s="137"/>
      <c r="AL333" s="137"/>
      <c r="AM333" s="137"/>
      <c r="AN333" s="137"/>
      <c r="AO333" s="137"/>
      <c r="AP333" s="137"/>
      <c r="AQ333" s="137"/>
      <c r="AR333" s="137"/>
      <c r="AS333" s="137"/>
      <c r="AT333" s="137"/>
      <c r="AU333" s="137"/>
      <c r="AV333" s="137"/>
      <c r="AW333" s="137"/>
      <c r="AX333" s="137"/>
      <c r="AY333" s="137"/>
      <c r="AZ333" s="137"/>
      <c r="BA333" s="137"/>
      <c r="BB333" s="137"/>
      <c r="BC333" s="137"/>
      <c r="BD333" s="137"/>
      <c r="BE333" s="137"/>
      <c r="BF333" s="137"/>
      <c r="BG333" s="137"/>
      <c r="BH333" s="137"/>
      <c r="BI333" s="137"/>
      <c r="BJ333" s="137"/>
      <c r="BK333" s="137"/>
      <c r="BL333" s="137"/>
      <c r="BM333" s="137"/>
      <c r="BN333" s="137"/>
      <c r="BO333" s="137"/>
      <c r="BP333" s="137"/>
      <c r="BQ333" s="137"/>
      <c r="BR333" s="137"/>
      <c r="BS333" s="137"/>
      <c r="BT333" s="137"/>
      <c r="BU333" s="137"/>
      <c r="BV333" s="137"/>
      <c r="BW333" s="137"/>
      <c r="BX333" s="137"/>
      <c r="BY333" s="137"/>
      <c r="BZ333" s="137"/>
      <c r="CA333" s="137"/>
      <c r="CB333" s="137"/>
      <c r="CC333" s="137"/>
      <c r="CD333" s="137"/>
      <c r="CE333" s="137"/>
      <c r="CF333" s="137"/>
      <c r="CG333" s="137"/>
      <c r="CH333" s="137"/>
      <c r="CI333" s="137"/>
      <c r="CJ333" s="137"/>
      <c r="CK333" s="137"/>
      <c r="CL333" s="137"/>
      <c r="CM333" s="137"/>
      <c r="CN333" s="137"/>
      <c r="CO333" s="137"/>
      <c r="CP333" s="137"/>
      <c r="CQ333" s="137"/>
      <c r="CR333" s="137"/>
      <c r="CS333" s="137"/>
      <c r="CT333" s="137"/>
      <c r="CU333" s="137"/>
      <c r="CV333" s="137"/>
      <c r="CW333" s="137"/>
      <c r="CX333" s="137"/>
      <c r="CY333" s="137"/>
      <c r="CZ333" s="137"/>
      <c r="DA333" s="137"/>
      <c r="DB333" s="137"/>
      <c r="DC333" s="137"/>
      <c r="DD333" s="137"/>
      <c r="DE333" s="137"/>
      <c r="DF333" s="137"/>
      <c r="DG333" s="137"/>
      <c r="DH333" s="137"/>
      <c r="DI333" s="137"/>
      <c r="DJ333" s="137"/>
      <c r="DK333" s="137"/>
      <c r="DL333" s="137"/>
      <c r="DM333" s="137"/>
      <c r="DN333" s="137"/>
      <c r="DO333" s="137"/>
      <c r="DP333" s="137"/>
      <c r="DQ333" s="137"/>
      <c r="DR333" s="137"/>
      <c r="DS333" s="137"/>
      <c r="DT333" s="137"/>
      <c r="DU333" s="137"/>
      <c r="DV333" s="137"/>
      <c r="DW333" s="137"/>
      <c r="DX333" s="137"/>
      <c r="DY333" s="137"/>
      <c r="DZ333" s="137"/>
      <c r="EA333" s="137"/>
      <c r="EB333" s="137"/>
      <c r="EC333" s="137"/>
      <c r="ED333" s="137"/>
      <c r="EE333" s="137"/>
      <c r="EF333" s="137"/>
      <c r="EG333" s="137"/>
      <c r="EH333" s="137"/>
      <c r="EI333" s="137"/>
      <c r="EJ333" s="137"/>
      <c r="EK333" s="137"/>
      <c r="EL333" s="137"/>
      <c r="EM333" s="137"/>
      <c r="EN333" s="137"/>
      <c r="EO333" s="137"/>
      <c r="EP333" s="137"/>
      <c r="EQ333" s="137"/>
      <c r="ER333" s="137"/>
      <c r="ES333" s="137"/>
      <c r="ET333" s="137"/>
      <c r="EU333" s="137"/>
      <c r="EV333" s="137"/>
      <c r="EW333" s="137"/>
      <c r="EX333" s="137"/>
      <c r="EY333" s="137"/>
      <c r="EZ333" s="137"/>
      <c r="FA333" s="137"/>
      <c r="FB333" s="137"/>
      <c r="FC333" s="137"/>
      <c r="FD333" s="137"/>
      <c r="FE333" s="137"/>
      <c r="FF333" s="137"/>
      <c r="FG333" s="137"/>
      <c r="FH333" s="137"/>
      <c r="FI333" s="137"/>
      <c r="FJ333" s="137"/>
      <c r="FK333" s="137"/>
      <c r="FL333" s="137"/>
      <c r="FM333" s="137"/>
      <c r="FN333" s="137"/>
      <c r="FO333" s="137"/>
      <c r="FP333" s="137"/>
      <c r="FQ333" s="137"/>
      <c r="FR333" s="137"/>
      <c r="FS333" s="137"/>
      <c r="FT333" s="137"/>
      <c r="FU333" s="137"/>
      <c r="FV333" s="137"/>
      <c r="FW333" s="137"/>
      <c r="FX333" s="137"/>
      <c r="FY333" s="137"/>
      <c r="FZ333" s="137"/>
      <c r="GA333" s="137"/>
      <c r="GB333" s="137"/>
      <c r="GC333" s="137"/>
      <c r="GD333" s="137"/>
      <c r="GE333" s="137"/>
      <c r="GF333" s="137"/>
      <c r="GG333" s="137"/>
      <c r="GH333" s="137"/>
      <c r="GI333" s="137"/>
      <c r="GJ333" s="137"/>
      <c r="GK333" s="137"/>
      <c r="GL333" s="137"/>
      <c r="GM333" s="137"/>
      <c r="GN333" s="137"/>
      <c r="GO333" s="137"/>
      <c r="GP333" s="137"/>
      <c r="GQ333" s="137"/>
      <c r="GR333" s="137"/>
      <c r="GS333" s="137"/>
      <c r="GT333" s="137"/>
      <c r="GU333" s="137"/>
      <c r="GV333" s="137"/>
      <c r="GW333" s="137"/>
      <c r="GX333" s="137"/>
      <c r="GY333" s="137"/>
      <c r="GZ333" s="137"/>
      <c r="HA333" s="137"/>
      <c r="HB333" s="137"/>
      <c r="HC333" s="137"/>
      <c r="HD333" s="137"/>
      <c r="HE333" s="137"/>
      <c r="HF333" s="137"/>
      <c r="HG333" s="137"/>
      <c r="HH333" s="137"/>
      <c r="HI333" s="137"/>
      <c r="HJ333" s="137"/>
      <c r="HK333" s="137"/>
      <c r="HL333" s="137"/>
      <c r="HM333" s="137"/>
      <c r="HN333" s="137"/>
    </row>
    <row r="334" spans="1:222" s="138" customFormat="1" ht="15.75" customHeight="1" x14ac:dyDescent="0.25">
      <c r="A334" s="136"/>
      <c r="B334" s="130">
        <f t="shared" si="21"/>
        <v>333</v>
      </c>
      <c r="C334" s="131">
        <v>43831</v>
      </c>
      <c r="D334" s="132">
        <v>0.21</v>
      </c>
      <c r="E334" s="133">
        <f t="shared" ref="E334:E344" si="22">ROUND(1+D334/100,6)</f>
        <v>1.0021</v>
      </c>
      <c r="F334" s="133">
        <f>ROUND(PRODUCT(E334:$E$356),6)</f>
        <v>1.1172800000000001</v>
      </c>
      <c r="G334" s="155"/>
      <c r="H334" s="114">
        <f t="shared" si="19"/>
        <v>0</v>
      </c>
      <c r="I334" s="60"/>
      <c r="J334" s="120"/>
      <c r="K334" s="62"/>
      <c r="L334" s="109"/>
      <c r="M334" s="137"/>
      <c r="N334" s="137"/>
      <c r="O334" s="137"/>
      <c r="P334" s="137"/>
      <c r="Q334" s="137"/>
      <c r="R334" s="137"/>
      <c r="S334" s="137"/>
      <c r="T334" s="137"/>
      <c r="U334" s="137"/>
      <c r="V334" s="137"/>
      <c r="W334" s="137"/>
      <c r="X334" s="137"/>
      <c r="Y334" s="137"/>
      <c r="Z334" s="137"/>
      <c r="AA334" s="137"/>
      <c r="AB334" s="137"/>
      <c r="AC334" s="137"/>
      <c r="AD334" s="137"/>
      <c r="AE334" s="137"/>
      <c r="AF334" s="137"/>
      <c r="AG334" s="137"/>
      <c r="AH334" s="137"/>
      <c r="AI334" s="137"/>
      <c r="AJ334" s="137"/>
      <c r="AK334" s="137"/>
      <c r="AL334" s="137"/>
      <c r="AM334" s="137"/>
      <c r="AN334" s="137"/>
      <c r="AO334" s="137"/>
      <c r="AP334" s="137"/>
      <c r="AQ334" s="137"/>
      <c r="AR334" s="137"/>
      <c r="AS334" s="137"/>
      <c r="AT334" s="137"/>
      <c r="AU334" s="137"/>
      <c r="AV334" s="137"/>
      <c r="AW334" s="137"/>
      <c r="AX334" s="137"/>
      <c r="AY334" s="137"/>
      <c r="AZ334" s="137"/>
      <c r="BA334" s="137"/>
      <c r="BB334" s="137"/>
      <c r="BC334" s="137"/>
      <c r="BD334" s="137"/>
      <c r="BE334" s="137"/>
      <c r="BF334" s="137"/>
      <c r="BG334" s="137"/>
      <c r="BH334" s="137"/>
      <c r="BI334" s="137"/>
      <c r="BJ334" s="137"/>
      <c r="BK334" s="137"/>
      <c r="BL334" s="137"/>
      <c r="BM334" s="137"/>
      <c r="BN334" s="137"/>
      <c r="BO334" s="137"/>
      <c r="BP334" s="137"/>
      <c r="BQ334" s="137"/>
      <c r="BR334" s="137"/>
      <c r="BS334" s="137"/>
      <c r="BT334" s="137"/>
      <c r="BU334" s="137"/>
      <c r="BV334" s="137"/>
      <c r="BW334" s="137"/>
      <c r="BX334" s="137"/>
      <c r="BY334" s="137"/>
      <c r="BZ334" s="137"/>
      <c r="CA334" s="137"/>
      <c r="CB334" s="137"/>
      <c r="CC334" s="137"/>
      <c r="CD334" s="137"/>
      <c r="CE334" s="137"/>
      <c r="CF334" s="137"/>
      <c r="CG334" s="137"/>
      <c r="CH334" s="137"/>
      <c r="CI334" s="137"/>
      <c r="CJ334" s="137"/>
      <c r="CK334" s="137"/>
      <c r="CL334" s="137"/>
      <c r="CM334" s="137"/>
      <c r="CN334" s="137"/>
      <c r="CO334" s="137"/>
      <c r="CP334" s="137"/>
      <c r="CQ334" s="137"/>
      <c r="CR334" s="137"/>
      <c r="CS334" s="137"/>
      <c r="CT334" s="137"/>
      <c r="CU334" s="137"/>
      <c r="CV334" s="137"/>
      <c r="CW334" s="137"/>
      <c r="CX334" s="137"/>
      <c r="CY334" s="137"/>
      <c r="CZ334" s="137"/>
      <c r="DA334" s="137"/>
      <c r="DB334" s="137"/>
      <c r="DC334" s="137"/>
      <c r="DD334" s="137"/>
      <c r="DE334" s="137"/>
      <c r="DF334" s="137"/>
      <c r="DG334" s="137"/>
      <c r="DH334" s="137"/>
      <c r="DI334" s="137"/>
      <c r="DJ334" s="137"/>
      <c r="DK334" s="137"/>
      <c r="DL334" s="137"/>
      <c r="DM334" s="137"/>
      <c r="DN334" s="137"/>
      <c r="DO334" s="137"/>
      <c r="DP334" s="137"/>
      <c r="DQ334" s="137"/>
      <c r="DR334" s="137"/>
      <c r="DS334" s="137"/>
      <c r="DT334" s="137"/>
      <c r="DU334" s="137"/>
      <c r="DV334" s="137"/>
      <c r="DW334" s="137"/>
      <c r="DX334" s="137"/>
      <c r="DY334" s="137"/>
      <c r="DZ334" s="137"/>
      <c r="EA334" s="137"/>
      <c r="EB334" s="137"/>
      <c r="EC334" s="137"/>
      <c r="ED334" s="137"/>
      <c r="EE334" s="137"/>
      <c r="EF334" s="137"/>
      <c r="EG334" s="137"/>
      <c r="EH334" s="137"/>
      <c r="EI334" s="137"/>
      <c r="EJ334" s="137"/>
      <c r="EK334" s="137"/>
      <c r="EL334" s="137"/>
      <c r="EM334" s="137"/>
      <c r="EN334" s="137"/>
      <c r="EO334" s="137"/>
      <c r="EP334" s="137"/>
      <c r="EQ334" s="137"/>
      <c r="ER334" s="137"/>
      <c r="ES334" s="137"/>
      <c r="ET334" s="137"/>
      <c r="EU334" s="137"/>
      <c r="EV334" s="137"/>
      <c r="EW334" s="137"/>
      <c r="EX334" s="137"/>
      <c r="EY334" s="137"/>
      <c r="EZ334" s="137"/>
      <c r="FA334" s="137"/>
      <c r="FB334" s="137"/>
      <c r="FC334" s="137"/>
      <c r="FD334" s="137"/>
      <c r="FE334" s="137"/>
      <c r="FF334" s="137"/>
      <c r="FG334" s="137"/>
      <c r="FH334" s="137"/>
      <c r="FI334" s="137"/>
      <c r="FJ334" s="137"/>
      <c r="FK334" s="137"/>
      <c r="FL334" s="137"/>
      <c r="FM334" s="137"/>
      <c r="FN334" s="137"/>
      <c r="FO334" s="137"/>
      <c r="FP334" s="137"/>
      <c r="FQ334" s="137"/>
      <c r="FR334" s="137"/>
      <c r="FS334" s="137"/>
      <c r="FT334" s="137"/>
      <c r="FU334" s="137"/>
      <c r="FV334" s="137"/>
      <c r="FW334" s="137"/>
      <c r="FX334" s="137"/>
      <c r="FY334" s="137"/>
      <c r="FZ334" s="137"/>
      <c r="GA334" s="137"/>
      <c r="GB334" s="137"/>
      <c r="GC334" s="137"/>
      <c r="GD334" s="137"/>
      <c r="GE334" s="137"/>
      <c r="GF334" s="137"/>
      <c r="GG334" s="137"/>
      <c r="GH334" s="137"/>
      <c r="GI334" s="137"/>
      <c r="GJ334" s="137"/>
      <c r="GK334" s="137"/>
      <c r="GL334" s="137"/>
      <c r="GM334" s="137"/>
      <c r="GN334" s="137"/>
      <c r="GO334" s="137"/>
      <c r="GP334" s="137"/>
      <c r="GQ334" s="137"/>
      <c r="GR334" s="137"/>
      <c r="GS334" s="137"/>
      <c r="GT334" s="137"/>
      <c r="GU334" s="137"/>
      <c r="GV334" s="137"/>
      <c r="GW334" s="137"/>
      <c r="GX334" s="137"/>
      <c r="GY334" s="137"/>
      <c r="GZ334" s="137"/>
      <c r="HA334" s="137"/>
      <c r="HB334" s="137"/>
      <c r="HC334" s="137"/>
      <c r="HD334" s="137"/>
      <c r="HE334" s="137"/>
      <c r="HF334" s="137"/>
      <c r="HG334" s="137"/>
      <c r="HH334" s="137"/>
      <c r="HI334" s="137"/>
      <c r="HJ334" s="137"/>
      <c r="HK334" s="137"/>
      <c r="HL334" s="137"/>
      <c r="HM334" s="137"/>
      <c r="HN334" s="137"/>
    </row>
    <row r="335" spans="1:222" s="138" customFormat="1" ht="15.75" customHeight="1" x14ac:dyDescent="0.25">
      <c r="A335" s="136"/>
      <c r="B335" s="130">
        <f t="shared" si="21"/>
        <v>334</v>
      </c>
      <c r="C335" s="131">
        <v>43862</v>
      </c>
      <c r="D335" s="132">
        <v>0.25</v>
      </c>
      <c r="E335" s="133">
        <f t="shared" si="22"/>
        <v>1.0024999999999999</v>
      </c>
      <c r="F335" s="133">
        <f>ROUND(PRODUCT(E335:$E$356),6)</f>
        <v>1.114938</v>
      </c>
      <c r="G335" s="155"/>
      <c r="H335" s="114">
        <f t="shared" si="19"/>
        <v>0</v>
      </c>
      <c r="I335" s="60"/>
      <c r="J335" s="120"/>
      <c r="K335" s="62"/>
      <c r="L335" s="109"/>
      <c r="M335" s="137"/>
      <c r="N335" s="137"/>
      <c r="O335" s="137"/>
      <c r="P335" s="137"/>
      <c r="Q335" s="137"/>
      <c r="R335" s="137"/>
      <c r="S335" s="137"/>
      <c r="T335" s="137"/>
      <c r="U335" s="137"/>
      <c r="V335" s="137"/>
      <c r="W335" s="137"/>
      <c r="X335" s="137"/>
      <c r="Y335" s="137"/>
      <c r="Z335" s="137"/>
      <c r="AA335" s="137"/>
      <c r="AB335" s="137"/>
      <c r="AC335" s="137"/>
      <c r="AD335" s="137"/>
      <c r="AE335" s="137"/>
      <c r="AF335" s="137"/>
      <c r="AG335" s="137"/>
      <c r="AH335" s="137"/>
      <c r="AI335" s="137"/>
      <c r="AJ335" s="137"/>
      <c r="AK335" s="137"/>
      <c r="AL335" s="137"/>
      <c r="AM335" s="137"/>
      <c r="AN335" s="137"/>
      <c r="AO335" s="137"/>
      <c r="AP335" s="137"/>
      <c r="AQ335" s="137"/>
      <c r="AR335" s="137"/>
      <c r="AS335" s="137"/>
      <c r="AT335" s="137"/>
      <c r="AU335" s="137"/>
      <c r="AV335" s="137"/>
      <c r="AW335" s="137"/>
      <c r="AX335" s="137"/>
      <c r="AY335" s="137"/>
      <c r="AZ335" s="137"/>
      <c r="BA335" s="137"/>
      <c r="BB335" s="137"/>
      <c r="BC335" s="137"/>
      <c r="BD335" s="137"/>
      <c r="BE335" s="137"/>
      <c r="BF335" s="137"/>
      <c r="BG335" s="137"/>
      <c r="BH335" s="137"/>
      <c r="BI335" s="137"/>
      <c r="BJ335" s="137"/>
      <c r="BK335" s="137"/>
      <c r="BL335" s="137"/>
      <c r="BM335" s="137"/>
      <c r="BN335" s="137"/>
      <c r="BO335" s="137"/>
      <c r="BP335" s="137"/>
      <c r="BQ335" s="137"/>
      <c r="BR335" s="137"/>
      <c r="BS335" s="137"/>
      <c r="BT335" s="137"/>
      <c r="BU335" s="137"/>
      <c r="BV335" s="137"/>
      <c r="BW335" s="137"/>
      <c r="BX335" s="137"/>
      <c r="BY335" s="137"/>
      <c r="BZ335" s="137"/>
      <c r="CA335" s="137"/>
      <c r="CB335" s="137"/>
      <c r="CC335" s="137"/>
      <c r="CD335" s="137"/>
      <c r="CE335" s="137"/>
      <c r="CF335" s="137"/>
      <c r="CG335" s="137"/>
      <c r="CH335" s="137"/>
      <c r="CI335" s="137"/>
      <c r="CJ335" s="137"/>
      <c r="CK335" s="137"/>
      <c r="CL335" s="137"/>
      <c r="CM335" s="137"/>
      <c r="CN335" s="137"/>
      <c r="CO335" s="137"/>
      <c r="CP335" s="137"/>
      <c r="CQ335" s="137"/>
      <c r="CR335" s="137"/>
      <c r="CS335" s="137"/>
      <c r="CT335" s="137"/>
      <c r="CU335" s="137"/>
      <c r="CV335" s="137"/>
      <c r="CW335" s="137"/>
      <c r="CX335" s="137"/>
      <c r="CY335" s="137"/>
      <c r="CZ335" s="137"/>
      <c r="DA335" s="137"/>
      <c r="DB335" s="137"/>
      <c r="DC335" s="137"/>
      <c r="DD335" s="137"/>
      <c r="DE335" s="137"/>
      <c r="DF335" s="137"/>
      <c r="DG335" s="137"/>
      <c r="DH335" s="137"/>
      <c r="DI335" s="137"/>
      <c r="DJ335" s="137"/>
      <c r="DK335" s="137"/>
      <c r="DL335" s="137"/>
      <c r="DM335" s="137"/>
      <c r="DN335" s="137"/>
      <c r="DO335" s="137"/>
      <c r="DP335" s="137"/>
      <c r="DQ335" s="137"/>
      <c r="DR335" s="137"/>
      <c r="DS335" s="137"/>
      <c r="DT335" s="137"/>
      <c r="DU335" s="137"/>
      <c r="DV335" s="137"/>
      <c r="DW335" s="137"/>
      <c r="DX335" s="137"/>
      <c r="DY335" s="137"/>
      <c r="DZ335" s="137"/>
      <c r="EA335" s="137"/>
      <c r="EB335" s="137"/>
      <c r="EC335" s="137"/>
      <c r="ED335" s="137"/>
      <c r="EE335" s="137"/>
      <c r="EF335" s="137"/>
      <c r="EG335" s="137"/>
      <c r="EH335" s="137"/>
      <c r="EI335" s="137"/>
      <c r="EJ335" s="137"/>
      <c r="EK335" s="137"/>
      <c r="EL335" s="137"/>
      <c r="EM335" s="137"/>
      <c r="EN335" s="137"/>
      <c r="EO335" s="137"/>
      <c r="EP335" s="137"/>
      <c r="EQ335" s="137"/>
      <c r="ER335" s="137"/>
      <c r="ES335" s="137"/>
      <c r="ET335" s="137"/>
      <c r="EU335" s="137"/>
      <c r="EV335" s="137"/>
      <c r="EW335" s="137"/>
      <c r="EX335" s="137"/>
      <c r="EY335" s="137"/>
      <c r="EZ335" s="137"/>
      <c r="FA335" s="137"/>
      <c r="FB335" s="137"/>
      <c r="FC335" s="137"/>
      <c r="FD335" s="137"/>
      <c r="FE335" s="137"/>
      <c r="FF335" s="137"/>
      <c r="FG335" s="137"/>
      <c r="FH335" s="137"/>
      <c r="FI335" s="137"/>
      <c r="FJ335" s="137"/>
      <c r="FK335" s="137"/>
      <c r="FL335" s="137"/>
      <c r="FM335" s="137"/>
      <c r="FN335" s="137"/>
      <c r="FO335" s="137"/>
      <c r="FP335" s="137"/>
      <c r="FQ335" s="137"/>
      <c r="FR335" s="137"/>
      <c r="FS335" s="137"/>
      <c r="FT335" s="137"/>
      <c r="FU335" s="137"/>
      <c r="FV335" s="137"/>
      <c r="FW335" s="137"/>
      <c r="FX335" s="137"/>
      <c r="FY335" s="137"/>
      <c r="FZ335" s="137"/>
      <c r="GA335" s="137"/>
      <c r="GB335" s="137"/>
      <c r="GC335" s="137"/>
      <c r="GD335" s="137"/>
      <c r="GE335" s="137"/>
      <c r="GF335" s="137"/>
      <c r="GG335" s="137"/>
      <c r="GH335" s="137"/>
      <c r="GI335" s="137"/>
      <c r="GJ335" s="137"/>
      <c r="GK335" s="137"/>
      <c r="GL335" s="137"/>
      <c r="GM335" s="137"/>
      <c r="GN335" s="137"/>
      <c r="GO335" s="137"/>
      <c r="GP335" s="137"/>
      <c r="GQ335" s="137"/>
      <c r="GR335" s="137"/>
      <c r="GS335" s="137"/>
      <c r="GT335" s="137"/>
      <c r="GU335" s="137"/>
      <c r="GV335" s="137"/>
      <c r="GW335" s="137"/>
      <c r="GX335" s="137"/>
      <c r="GY335" s="137"/>
      <c r="GZ335" s="137"/>
      <c r="HA335" s="137"/>
      <c r="HB335" s="137"/>
      <c r="HC335" s="137"/>
      <c r="HD335" s="137"/>
      <c r="HE335" s="137"/>
      <c r="HF335" s="137"/>
      <c r="HG335" s="137"/>
      <c r="HH335" s="137"/>
      <c r="HI335" s="137"/>
      <c r="HJ335" s="137"/>
      <c r="HK335" s="137"/>
      <c r="HL335" s="137"/>
      <c r="HM335" s="137"/>
      <c r="HN335" s="137"/>
    </row>
    <row r="336" spans="1:222" s="138" customFormat="1" ht="15.75" customHeight="1" x14ac:dyDescent="0.25">
      <c r="A336" s="136"/>
      <c r="B336" s="130">
        <f t="shared" si="21"/>
        <v>335</v>
      </c>
      <c r="C336" s="131">
        <v>43891</v>
      </c>
      <c r="D336" s="132">
        <v>7.0000000000000007E-2</v>
      </c>
      <c r="E336" s="133">
        <f t="shared" si="22"/>
        <v>1.0006999999999999</v>
      </c>
      <c r="F336" s="133">
        <f>ROUND(PRODUCT(E336:$E$356),6)</f>
        <v>1.112158</v>
      </c>
      <c r="G336" s="155"/>
      <c r="H336" s="114">
        <f t="shared" si="19"/>
        <v>0</v>
      </c>
      <c r="I336" s="60"/>
      <c r="J336" s="120"/>
      <c r="K336" s="62"/>
      <c r="L336" s="109"/>
      <c r="M336" s="137"/>
      <c r="N336" s="137"/>
      <c r="O336" s="137"/>
      <c r="P336" s="137"/>
      <c r="Q336" s="137"/>
      <c r="R336" s="137"/>
      <c r="S336" s="137"/>
      <c r="T336" s="137"/>
      <c r="U336" s="137"/>
      <c r="V336" s="137"/>
      <c r="W336" s="137"/>
      <c r="X336" s="137"/>
      <c r="Y336" s="137"/>
      <c r="Z336" s="137"/>
      <c r="AA336" s="137"/>
      <c r="AB336" s="137"/>
      <c r="AC336" s="137"/>
      <c r="AD336" s="137"/>
      <c r="AE336" s="137"/>
      <c r="AF336" s="137"/>
      <c r="AG336" s="137"/>
      <c r="AH336" s="137"/>
      <c r="AI336" s="137"/>
      <c r="AJ336" s="137"/>
      <c r="AK336" s="137"/>
      <c r="AL336" s="137"/>
      <c r="AM336" s="137"/>
      <c r="AN336" s="137"/>
      <c r="AO336" s="137"/>
      <c r="AP336" s="137"/>
      <c r="AQ336" s="137"/>
      <c r="AR336" s="137"/>
      <c r="AS336" s="137"/>
      <c r="AT336" s="137"/>
      <c r="AU336" s="137"/>
      <c r="AV336" s="137"/>
      <c r="AW336" s="137"/>
      <c r="AX336" s="137"/>
      <c r="AY336" s="137"/>
      <c r="AZ336" s="137"/>
      <c r="BA336" s="137"/>
      <c r="BB336" s="137"/>
      <c r="BC336" s="137"/>
      <c r="BD336" s="137"/>
      <c r="BE336" s="137"/>
      <c r="BF336" s="137"/>
      <c r="BG336" s="137"/>
      <c r="BH336" s="137"/>
      <c r="BI336" s="137"/>
      <c r="BJ336" s="137"/>
      <c r="BK336" s="137"/>
      <c r="BL336" s="137"/>
      <c r="BM336" s="137"/>
      <c r="BN336" s="137"/>
      <c r="BO336" s="137"/>
      <c r="BP336" s="137"/>
      <c r="BQ336" s="137"/>
      <c r="BR336" s="137"/>
      <c r="BS336" s="137"/>
      <c r="BT336" s="137"/>
      <c r="BU336" s="137"/>
      <c r="BV336" s="137"/>
      <c r="BW336" s="137"/>
      <c r="BX336" s="137"/>
      <c r="BY336" s="137"/>
      <c r="BZ336" s="137"/>
      <c r="CA336" s="137"/>
      <c r="CB336" s="137"/>
      <c r="CC336" s="137"/>
      <c r="CD336" s="137"/>
      <c r="CE336" s="137"/>
      <c r="CF336" s="137"/>
      <c r="CG336" s="137"/>
      <c r="CH336" s="137"/>
      <c r="CI336" s="137"/>
      <c r="CJ336" s="137"/>
      <c r="CK336" s="137"/>
      <c r="CL336" s="137"/>
      <c r="CM336" s="137"/>
      <c r="CN336" s="137"/>
      <c r="CO336" s="137"/>
      <c r="CP336" s="137"/>
      <c r="CQ336" s="137"/>
      <c r="CR336" s="137"/>
      <c r="CS336" s="137"/>
      <c r="CT336" s="137"/>
      <c r="CU336" s="137"/>
      <c r="CV336" s="137"/>
      <c r="CW336" s="137"/>
      <c r="CX336" s="137"/>
      <c r="CY336" s="137"/>
      <c r="CZ336" s="137"/>
      <c r="DA336" s="137"/>
      <c r="DB336" s="137"/>
      <c r="DC336" s="137"/>
      <c r="DD336" s="137"/>
      <c r="DE336" s="137"/>
      <c r="DF336" s="137"/>
      <c r="DG336" s="137"/>
      <c r="DH336" s="137"/>
      <c r="DI336" s="137"/>
      <c r="DJ336" s="137"/>
      <c r="DK336" s="137"/>
      <c r="DL336" s="137"/>
      <c r="DM336" s="137"/>
      <c r="DN336" s="137"/>
      <c r="DO336" s="137"/>
      <c r="DP336" s="137"/>
      <c r="DQ336" s="137"/>
      <c r="DR336" s="137"/>
      <c r="DS336" s="137"/>
      <c r="DT336" s="137"/>
      <c r="DU336" s="137"/>
      <c r="DV336" s="137"/>
      <c r="DW336" s="137"/>
      <c r="DX336" s="137"/>
      <c r="DY336" s="137"/>
      <c r="DZ336" s="137"/>
      <c r="EA336" s="137"/>
      <c r="EB336" s="137"/>
      <c r="EC336" s="137"/>
      <c r="ED336" s="137"/>
      <c r="EE336" s="137"/>
      <c r="EF336" s="137"/>
      <c r="EG336" s="137"/>
      <c r="EH336" s="137"/>
      <c r="EI336" s="137"/>
      <c r="EJ336" s="137"/>
      <c r="EK336" s="137"/>
      <c r="EL336" s="137"/>
      <c r="EM336" s="137"/>
      <c r="EN336" s="137"/>
      <c r="EO336" s="137"/>
      <c r="EP336" s="137"/>
      <c r="EQ336" s="137"/>
      <c r="ER336" s="137"/>
      <c r="ES336" s="137"/>
      <c r="ET336" s="137"/>
      <c r="EU336" s="137"/>
      <c r="EV336" s="137"/>
      <c r="EW336" s="137"/>
      <c r="EX336" s="137"/>
      <c r="EY336" s="137"/>
      <c r="EZ336" s="137"/>
      <c r="FA336" s="137"/>
      <c r="FB336" s="137"/>
      <c r="FC336" s="137"/>
      <c r="FD336" s="137"/>
      <c r="FE336" s="137"/>
      <c r="FF336" s="137"/>
      <c r="FG336" s="137"/>
      <c r="FH336" s="137"/>
      <c r="FI336" s="137"/>
      <c r="FJ336" s="137"/>
      <c r="FK336" s="137"/>
      <c r="FL336" s="137"/>
      <c r="FM336" s="137"/>
      <c r="FN336" s="137"/>
      <c r="FO336" s="137"/>
      <c r="FP336" s="137"/>
      <c r="FQ336" s="137"/>
      <c r="FR336" s="137"/>
      <c r="FS336" s="137"/>
      <c r="FT336" s="137"/>
      <c r="FU336" s="137"/>
      <c r="FV336" s="137"/>
      <c r="FW336" s="137"/>
      <c r="FX336" s="137"/>
      <c r="FY336" s="137"/>
      <c r="FZ336" s="137"/>
      <c r="GA336" s="137"/>
      <c r="GB336" s="137"/>
      <c r="GC336" s="137"/>
      <c r="GD336" s="137"/>
      <c r="GE336" s="137"/>
      <c r="GF336" s="137"/>
      <c r="GG336" s="137"/>
      <c r="GH336" s="137"/>
      <c r="GI336" s="137"/>
      <c r="GJ336" s="137"/>
      <c r="GK336" s="137"/>
      <c r="GL336" s="137"/>
      <c r="GM336" s="137"/>
      <c r="GN336" s="137"/>
      <c r="GO336" s="137"/>
      <c r="GP336" s="137"/>
      <c r="GQ336" s="137"/>
      <c r="GR336" s="137"/>
      <c r="GS336" s="137"/>
      <c r="GT336" s="137"/>
      <c r="GU336" s="137"/>
      <c r="GV336" s="137"/>
      <c r="GW336" s="137"/>
      <c r="GX336" s="137"/>
      <c r="GY336" s="137"/>
      <c r="GZ336" s="137"/>
      <c r="HA336" s="137"/>
      <c r="HB336" s="137"/>
      <c r="HC336" s="137"/>
      <c r="HD336" s="137"/>
      <c r="HE336" s="137"/>
      <c r="HF336" s="137"/>
      <c r="HG336" s="137"/>
      <c r="HH336" s="137"/>
      <c r="HI336" s="137"/>
      <c r="HJ336" s="137"/>
      <c r="HK336" s="137"/>
      <c r="HL336" s="137"/>
      <c r="HM336" s="137"/>
      <c r="HN336" s="137"/>
    </row>
    <row r="337" spans="1:222" s="138" customFormat="1" ht="15.75" customHeight="1" x14ac:dyDescent="0.25">
      <c r="A337" s="136"/>
      <c r="B337" s="130">
        <f t="shared" si="21"/>
        <v>336</v>
      </c>
      <c r="C337" s="131">
        <v>43922</v>
      </c>
      <c r="D337" s="132">
        <v>-0.31</v>
      </c>
      <c r="E337" s="133">
        <f t="shared" si="22"/>
        <v>0.99690000000000001</v>
      </c>
      <c r="F337" s="133">
        <f>ROUND(PRODUCT(E337:$E$356),6)</f>
        <v>1.11138</v>
      </c>
      <c r="G337" s="155"/>
      <c r="H337" s="114">
        <f t="shared" si="19"/>
        <v>0</v>
      </c>
      <c r="I337" s="60"/>
      <c r="J337" s="120"/>
      <c r="K337" s="62"/>
      <c r="L337" s="109"/>
      <c r="M337" s="137"/>
      <c r="N337" s="137"/>
      <c r="O337" s="137"/>
      <c r="P337" s="137"/>
      <c r="Q337" s="137"/>
      <c r="R337" s="137"/>
      <c r="S337" s="137"/>
      <c r="T337" s="137"/>
      <c r="U337" s="137"/>
      <c r="V337" s="137"/>
      <c r="W337" s="137"/>
      <c r="X337" s="137"/>
      <c r="Y337" s="137"/>
      <c r="Z337" s="137"/>
      <c r="AA337" s="137"/>
      <c r="AB337" s="137"/>
      <c r="AC337" s="137"/>
      <c r="AD337" s="137"/>
      <c r="AE337" s="137"/>
      <c r="AF337" s="137"/>
      <c r="AG337" s="137"/>
      <c r="AH337" s="137"/>
      <c r="AI337" s="137"/>
      <c r="AJ337" s="137"/>
      <c r="AK337" s="137"/>
      <c r="AL337" s="137"/>
      <c r="AM337" s="137"/>
      <c r="AN337" s="137"/>
      <c r="AO337" s="137"/>
      <c r="AP337" s="137"/>
      <c r="AQ337" s="137"/>
      <c r="AR337" s="137"/>
      <c r="AS337" s="137"/>
      <c r="AT337" s="137"/>
      <c r="AU337" s="137"/>
      <c r="AV337" s="137"/>
      <c r="AW337" s="137"/>
      <c r="AX337" s="137"/>
      <c r="AY337" s="137"/>
      <c r="AZ337" s="137"/>
      <c r="BA337" s="137"/>
      <c r="BB337" s="137"/>
      <c r="BC337" s="137"/>
      <c r="BD337" s="137"/>
      <c r="BE337" s="137"/>
      <c r="BF337" s="137"/>
      <c r="BG337" s="137"/>
      <c r="BH337" s="137"/>
      <c r="BI337" s="137"/>
      <c r="BJ337" s="137"/>
      <c r="BK337" s="137"/>
      <c r="BL337" s="137"/>
      <c r="BM337" s="137"/>
      <c r="BN337" s="137"/>
      <c r="BO337" s="137"/>
      <c r="BP337" s="137"/>
      <c r="BQ337" s="137"/>
      <c r="BR337" s="137"/>
      <c r="BS337" s="137"/>
      <c r="BT337" s="137"/>
      <c r="BU337" s="137"/>
      <c r="BV337" s="137"/>
      <c r="BW337" s="137"/>
      <c r="BX337" s="137"/>
      <c r="BY337" s="137"/>
      <c r="BZ337" s="137"/>
      <c r="CA337" s="137"/>
      <c r="CB337" s="137"/>
      <c r="CC337" s="137"/>
      <c r="CD337" s="137"/>
      <c r="CE337" s="137"/>
      <c r="CF337" s="137"/>
      <c r="CG337" s="137"/>
      <c r="CH337" s="137"/>
      <c r="CI337" s="137"/>
      <c r="CJ337" s="137"/>
      <c r="CK337" s="137"/>
      <c r="CL337" s="137"/>
      <c r="CM337" s="137"/>
      <c r="CN337" s="137"/>
      <c r="CO337" s="137"/>
      <c r="CP337" s="137"/>
      <c r="CQ337" s="137"/>
      <c r="CR337" s="137"/>
      <c r="CS337" s="137"/>
      <c r="CT337" s="137"/>
      <c r="CU337" s="137"/>
      <c r="CV337" s="137"/>
      <c r="CW337" s="137"/>
      <c r="CX337" s="137"/>
      <c r="CY337" s="137"/>
      <c r="CZ337" s="137"/>
      <c r="DA337" s="137"/>
      <c r="DB337" s="137"/>
      <c r="DC337" s="137"/>
      <c r="DD337" s="137"/>
      <c r="DE337" s="137"/>
      <c r="DF337" s="137"/>
      <c r="DG337" s="137"/>
      <c r="DH337" s="137"/>
      <c r="DI337" s="137"/>
      <c r="DJ337" s="137"/>
      <c r="DK337" s="137"/>
      <c r="DL337" s="137"/>
      <c r="DM337" s="137"/>
      <c r="DN337" s="137"/>
      <c r="DO337" s="137"/>
      <c r="DP337" s="137"/>
      <c r="DQ337" s="137"/>
      <c r="DR337" s="137"/>
      <c r="DS337" s="137"/>
      <c r="DT337" s="137"/>
      <c r="DU337" s="137"/>
      <c r="DV337" s="137"/>
      <c r="DW337" s="137"/>
      <c r="DX337" s="137"/>
      <c r="DY337" s="137"/>
      <c r="DZ337" s="137"/>
      <c r="EA337" s="137"/>
      <c r="EB337" s="137"/>
      <c r="EC337" s="137"/>
      <c r="ED337" s="137"/>
      <c r="EE337" s="137"/>
      <c r="EF337" s="137"/>
      <c r="EG337" s="137"/>
      <c r="EH337" s="137"/>
      <c r="EI337" s="137"/>
      <c r="EJ337" s="137"/>
      <c r="EK337" s="137"/>
      <c r="EL337" s="137"/>
      <c r="EM337" s="137"/>
      <c r="EN337" s="137"/>
      <c r="EO337" s="137"/>
      <c r="EP337" s="137"/>
      <c r="EQ337" s="137"/>
      <c r="ER337" s="137"/>
      <c r="ES337" s="137"/>
      <c r="ET337" s="137"/>
      <c r="EU337" s="137"/>
      <c r="EV337" s="137"/>
      <c r="EW337" s="137"/>
      <c r="EX337" s="137"/>
      <c r="EY337" s="137"/>
      <c r="EZ337" s="137"/>
      <c r="FA337" s="137"/>
      <c r="FB337" s="137"/>
      <c r="FC337" s="137"/>
      <c r="FD337" s="137"/>
      <c r="FE337" s="137"/>
      <c r="FF337" s="137"/>
      <c r="FG337" s="137"/>
      <c r="FH337" s="137"/>
      <c r="FI337" s="137"/>
      <c r="FJ337" s="137"/>
      <c r="FK337" s="137"/>
      <c r="FL337" s="137"/>
      <c r="FM337" s="137"/>
      <c r="FN337" s="137"/>
      <c r="FO337" s="137"/>
      <c r="FP337" s="137"/>
      <c r="FQ337" s="137"/>
      <c r="FR337" s="137"/>
      <c r="FS337" s="137"/>
      <c r="FT337" s="137"/>
      <c r="FU337" s="137"/>
      <c r="FV337" s="137"/>
      <c r="FW337" s="137"/>
      <c r="FX337" s="137"/>
      <c r="FY337" s="137"/>
      <c r="FZ337" s="137"/>
      <c r="GA337" s="137"/>
      <c r="GB337" s="137"/>
      <c r="GC337" s="137"/>
      <c r="GD337" s="137"/>
      <c r="GE337" s="137"/>
      <c r="GF337" s="137"/>
      <c r="GG337" s="137"/>
      <c r="GH337" s="137"/>
      <c r="GI337" s="137"/>
      <c r="GJ337" s="137"/>
      <c r="GK337" s="137"/>
      <c r="GL337" s="137"/>
      <c r="GM337" s="137"/>
      <c r="GN337" s="137"/>
      <c r="GO337" s="137"/>
      <c r="GP337" s="137"/>
      <c r="GQ337" s="137"/>
      <c r="GR337" s="137"/>
      <c r="GS337" s="137"/>
      <c r="GT337" s="137"/>
      <c r="GU337" s="137"/>
      <c r="GV337" s="137"/>
      <c r="GW337" s="137"/>
      <c r="GX337" s="137"/>
      <c r="GY337" s="137"/>
      <c r="GZ337" s="137"/>
      <c r="HA337" s="137"/>
      <c r="HB337" s="137"/>
      <c r="HC337" s="137"/>
      <c r="HD337" s="137"/>
      <c r="HE337" s="137"/>
      <c r="HF337" s="137"/>
      <c r="HG337" s="137"/>
      <c r="HH337" s="137"/>
      <c r="HI337" s="137"/>
      <c r="HJ337" s="137"/>
      <c r="HK337" s="137"/>
      <c r="HL337" s="137"/>
      <c r="HM337" s="137"/>
      <c r="HN337" s="137"/>
    </row>
    <row r="338" spans="1:222" s="138" customFormat="1" ht="15.75" customHeight="1" x14ac:dyDescent="0.25">
      <c r="A338" s="136"/>
      <c r="B338" s="130">
        <f t="shared" si="21"/>
        <v>337</v>
      </c>
      <c r="C338" s="131">
        <v>43952</v>
      </c>
      <c r="D338" s="132">
        <v>-0.38</v>
      </c>
      <c r="E338" s="133">
        <f t="shared" si="22"/>
        <v>0.99619999999999997</v>
      </c>
      <c r="F338" s="133">
        <f>ROUND(PRODUCT(E338:$E$356),6)</f>
        <v>1.1148359999999999</v>
      </c>
      <c r="G338" s="155"/>
      <c r="H338" s="114">
        <f t="shared" si="19"/>
        <v>0</v>
      </c>
      <c r="I338" s="60"/>
      <c r="J338" s="120"/>
      <c r="K338" s="62"/>
      <c r="L338" s="109"/>
      <c r="M338" s="137"/>
      <c r="N338" s="137"/>
      <c r="O338" s="137"/>
      <c r="P338" s="137"/>
      <c r="Q338" s="137"/>
      <c r="R338" s="137"/>
      <c r="S338" s="137"/>
      <c r="T338" s="137"/>
      <c r="U338" s="137"/>
      <c r="V338" s="137"/>
      <c r="W338" s="137"/>
      <c r="X338" s="137"/>
      <c r="Y338" s="137"/>
      <c r="Z338" s="137"/>
      <c r="AA338" s="137"/>
      <c r="AB338" s="137"/>
      <c r="AC338" s="137"/>
      <c r="AD338" s="137"/>
      <c r="AE338" s="137"/>
      <c r="AF338" s="137"/>
      <c r="AG338" s="137"/>
      <c r="AH338" s="137"/>
      <c r="AI338" s="137"/>
      <c r="AJ338" s="137"/>
      <c r="AK338" s="137"/>
      <c r="AL338" s="137"/>
      <c r="AM338" s="137"/>
      <c r="AN338" s="137"/>
      <c r="AO338" s="137"/>
      <c r="AP338" s="137"/>
      <c r="AQ338" s="137"/>
      <c r="AR338" s="137"/>
      <c r="AS338" s="137"/>
      <c r="AT338" s="137"/>
      <c r="AU338" s="137"/>
      <c r="AV338" s="137"/>
      <c r="AW338" s="137"/>
      <c r="AX338" s="137"/>
      <c r="AY338" s="137"/>
      <c r="AZ338" s="137"/>
      <c r="BA338" s="137"/>
      <c r="BB338" s="137"/>
      <c r="BC338" s="137"/>
      <c r="BD338" s="137"/>
      <c r="BE338" s="137"/>
      <c r="BF338" s="137"/>
      <c r="BG338" s="137"/>
      <c r="BH338" s="137"/>
      <c r="BI338" s="137"/>
      <c r="BJ338" s="137"/>
      <c r="BK338" s="137"/>
      <c r="BL338" s="137"/>
      <c r="BM338" s="137"/>
      <c r="BN338" s="137"/>
      <c r="BO338" s="137"/>
      <c r="BP338" s="137"/>
      <c r="BQ338" s="137"/>
      <c r="BR338" s="137"/>
      <c r="BS338" s="137"/>
      <c r="BT338" s="137"/>
      <c r="BU338" s="137"/>
      <c r="BV338" s="137"/>
      <c r="BW338" s="137"/>
      <c r="BX338" s="137"/>
      <c r="BY338" s="137"/>
      <c r="BZ338" s="137"/>
      <c r="CA338" s="137"/>
      <c r="CB338" s="137"/>
      <c r="CC338" s="137"/>
      <c r="CD338" s="137"/>
      <c r="CE338" s="137"/>
      <c r="CF338" s="137"/>
      <c r="CG338" s="137"/>
      <c r="CH338" s="137"/>
      <c r="CI338" s="137"/>
      <c r="CJ338" s="137"/>
      <c r="CK338" s="137"/>
      <c r="CL338" s="137"/>
      <c r="CM338" s="137"/>
      <c r="CN338" s="137"/>
      <c r="CO338" s="137"/>
      <c r="CP338" s="137"/>
      <c r="CQ338" s="137"/>
      <c r="CR338" s="137"/>
      <c r="CS338" s="137"/>
      <c r="CT338" s="137"/>
      <c r="CU338" s="137"/>
      <c r="CV338" s="137"/>
      <c r="CW338" s="137"/>
      <c r="CX338" s="137"/>
      <c r="CY338" s="137"/>
      <c r="CZ338" s="137"/>
      <c r="DA338" s="137"/>
      <c r="DB338" s="137"/>
      <c r="DC338" s="137"/>
      <c r="DD338" s="137"/>
      <c r="DE338" s="137"/>
      <c r="DF338" s="137"/>
      <c r="DG338" s="137"/>
      <c r="DH338" s="137"/>
      <c r="DI338" s="137"/>
      <c r="DJ338" s="137"/>
      <c r="DK338" s="137"/>
      <c r="DL338" s="137"/>
      <c r="DM338" s="137"/>
      <c r="DN338" s="137"/>
      <c r="DO338" s="137"/>
      <c r="DP338" s="137"/>
      <c r="DQ338" s="137"/>
      <c r="DR338" s="137"/>
      <c r="DS338" s="137"/>
      <c r="DT338" s="137"/>
      <c r="DU338" s="137"/>
      <c r="DV338" s="137"/>
      <c r="DW338" s="137"/>
      <c r="DX338" s="137"/>
      <c r="DY338" s="137"/>
      <c r="DZ338" s="137"/>
      <c r="EA338" s="137"/>
      <c r="EB338" s="137"/>
      <c r="EC338" s="137"/>
      <c r="ED338" s="137"/>
      <c r="EE338" s="137"/>
      <c r="EF338" s="137"/>
      <c r="EG338" s="137"/>
      <c r="EH338" s="137"/>
      <c r="EI338" s="137"/>
      <c r="EJ338" s="137"/>
      <c r="EK338" s="137"/>
      <c r="EL338" s="137"/>
      <c r="EM338" s="137"/>
      <c r="EN338" s="137"/>
      <c r="EO338" s="137"/>
      <c r="EP338" s="137"/>
      <c r="EQ338" s="137"/>
      <c r="ER338" s="137"/>
      <c r="ES338" s="137"/>
      <c r="ET338" s="137"/>
      <c r="EU338" s="137"/>
      <c r="EV338" s="137"/>
      <c r="EW338" s="137"/>
      <c r="EX338" s="137"/>
      <c r="EY338" s="137"/>
      <c r="EZ338" s="137"/>
      <c r="FA338" s="137"/>
      <c r="FB338" s="137"/>
      <c r="FC338" s="137"/>
      <c r="FD338" s="137"/>
      <c r="FE338" s="137"/>
      <c r="FF338" s="137"/>
      <c r="FG338" s="137"/>
      <c r="FH338" s="137"/>
      <c r="FI338" s="137"/>
      <c r="FJ338" s="137"/>
      <c r="FK338" s="137"/>
      <c r="FL338" s="137"/>
      <c r="FM338" s="137"/>
      <c r="FN338" s="137"/>
      <c r="FO338" s="137"/>
      <c r="FP338" s="137"/>
      <c r="FQ338" s="137"/>
      <c r="FR338" s="137"/>
      <c r="FS338" s="137"/>
      <c r="FT338" s="137"/>
      <c r="FU338" s="137"/>
      <c r="FV338" s="137"/>
      <c r="FW338" s="137"/>
      <c r="FX338" s="137"/>
      <c r="FY338" s="137"/>
      <c r="FZ338" s="137"/>
      <c r="GA338" s="137"/>
      <c r="GB338" s="137"/>
      <c r="GC338" s="137"/>
      <c r="GD338" s="137"/>
      <c r="GE338" s="137"/>
      <c r="GF338" s="137"/>
      <c r="GG338" s="137"/>
      <c r="GH338" s="137"/>
      <c r="GI338" s="137"/>
      <c r="GJ338" s="137"/>
      <c r="GK338" s="137"/>
      <c r="GL338" s="137"/>
      <c r="GM338" s="137"/>
      <c r="GN338" s="137"/>
      <c r="GO338" s="137"/>
      <c r="GP338" s="137"/>
      <c r="GQ338" s="137"/>
      <c r="GR338" s="137"/>
      <c r="GS338" s="137"/>
      <c r="GT338" s="137"/>
      <c r="GU338" s="137"/>
      <c r="GV338" s="137"/>
      <c r="GW338" s="137"/>
      <c r="GX338" s="137"/>
      <c r="GY338" s="137"/>
      <c r="GZ338" s="137"/>
      <c r="HA338" s="137"/>
      <c r="HB338" s="137"/>
      <c r="HC338" s="137"/>
      <c r="HD338" s="137"/>
      <c r="HE338" s="137"/>
      <c r="HF338" s="137"/>
      <c r="HG338" s="137"/>
      <c r="HH338" s="137"/>
      <c r="HI338" s="137"/>
      <c r="HJ338" s="137"/>
      <c r="HK338" s="137"/>
      <c r="HL338" s="137"/>
      <c r="HM338" s="137"/>
      <c r="HN338" s="137"/>
    </row>
    <row r="339" spans="1:222" s="138" customFormat="1" ht="15.75" customHeight="1" x14ac:dyDescent="0.25">
      <c r="A339" s="136"/>
      <c r="B339" s="130">
        <f t="shared" si="21"/>
        <v>338</v>
      </c>
      <c r="C339" s="131">
        <v>43983</v>
      </c>
      <c r="D339" s="132">
        <v>0.26</v>
      </c>
      <c r="E339" s="133">
        <f t="shared" si="22"/>
        <v>1.0025999999999999</v>
      </c>
      <c r="F339" s="133">
        <f>ROUND(PRODUCT(E339:$E$356),6)</f>
        <v>1.1190880000000001</v>
      </c>
      <c r="G339" s="155"/>
      <c r="H339" s="114">
        <f t="shared" si="19"/>
        <v>0</v>
      </c>
      <c r="I339" s="60"/>
      <c r="J339" s="120"/>
      <c r="K339" s="62"/>
      <c r="L339" s="109"/>
      <c r="M339" s="137"/>
      <c r="N339" s="137"/>
      <c r="O339" s="137"/>
      <c r="P339" s="137"/>
      <c r="Q339" s="137"/>
      <c r="R339" s="137"/>
      <c r="S339" s="137"/>
      <c r="T339" s="137"/>
      <c r="U339" s="137"/>
      <c r="V339" s="137"/>
      <c r="W339" s="137"/>
      <c r="X339" s="137"/>
      <c r="Y339" s="137"/>
      <c r="Z339" s="137"/>
      <c r="AA339" s="137"/>
      <c r="AB339" s="137"/>
      <c r="AC339" s="137"/>
      <c r="AD339" s="137"/>
      <c r="AE339" s="137"/>
      <c r="AF339" s="137"/>
      <c r="AG339" s="137"/>
      <c r="AH339" s="137"/>
      <c r="AI339" s="137"/>
      <c r="AJ339" s="137"/>
      <c r="AK339" s="137"/>
      <c r="AL339" s="137"/>
      <c r="AM339" s="137"/>
      <c r="AN339" s="137"/>
      <c r="AO339" s="137"/>
      <c r="AP339" s="137"/>
      <c r="AQ339" s="137"/>
      <c r="AR339" s="137"/>
      <c r="AS339" s="137"/>
      <c r="AT339" s="137"/>
      <c r="AU339" s="137"/>
      <c r="AV339" s="137"/>
      <c r="AW339" s="137"/>
      <c r="AX339" s="137"/>
      <c r="AY339" s="137"/>
      <c r="AZ339" s="137"/>
      <c r="BA339" s="137"/>
      <c r="BB339" s="137"/>
      <c r="BC339" s="137"/>
      <c r="BD339" s="137"/>
      <c r="BE339" s="137"/>
      <c r="BF339" s="137"/>
      <c r="BG339" s="137"/>
      <c r="BH339" s="137"/>
      <c r="BI339" s="137"/>
      <c r="BJ339" s="137"/>
      <c r="BK339" s="137"/>
      <c r="BL339" s="137"/>
      <c r="BM339" s="137"/>
      <c r="BN339" s="137"/>
      <c r="BO339" s="137"/>
      <c r="BP339" s="137"/>
      <c r="BQ339" s="137"/>
      <c r="BR339" s="137"/>
      <c r="BS339" s="137"/>
      <c r="BT339" s="137"/>
      <c r="BU339" s="137"/>
      <c r="BV339" s="137"/>
      <c r="BW339" s="137"/>
      <c r="BX339" s="137"/>
      <c r="BY339" s="137"/>
      <c r="BZ339" s="137"/>
      <c r="CA339" s="137"/>
      <c r="CB339" s="137"/>
      <c r="CC339" s="137"/>
      <c r="CD339" s="137"/>
      <c r="CE339" s="137"/>
      <c r="CF339" s="137"/>
      <c r="CG339" s="137"/>
      <c r="CH339" s="137"/>
      <c r="CI339" s="137"/>
      <c r="CJ339" s="137"/>
      <c r="CK339" s="137"/>
      <c r="CL339" s="137"/>
      <c r="CM339" s="137"/>
      <c r="CN339" s="137"/>
      <c r="CO339" s="137"/>
      <c r="CP339" s="137"/>
      <c r="CQ339" s="137"/>
      <c r="CR339" s="137"/>
      <c r="CS339" s="137"/>
      <c r="CT339" s="137"/>
      <c r="CU339" s="137"/>
      <c r="CV339" s="137"/>
      <c r="CW339" s="137"/>
      <c r="CX339" s="137"/>
      <c r="CY339" s="137"/>
      <c r="CZ339" s="137"/>
      <c r="DA339" s="137"/>
      <c r="DB339" s="137"/>
      <c r="DC339" s="137"/>
      <c r="DD339" s="137"/>
      <c r="DE339" s="137"/>
      <c r="DF339" s="137"/>
      <c r="DG339" s="137"/>
      <c r="DH339" s="137"/>
      <c r="DI339" s="137"/>
      <c r="DJ339" s="137"/>
      <c r="DK339" s="137"/>
      <c r="DL339" s="137"/>
      <c r="DM339" s="137"/>
      <c r="DN339" s="137"/>
      <c r="DO339" s="137"/>
      <c r="DP339" s="137"/>
      <c r="DQ339" s="137"/>
      <c r="DR339" s="137"/>
      <c r="DS339" s="137"/>
      <c r="DT339" s="137"/>
      <c r="DU339" s="137"/>
      <c r="DV339" s="137"/>
      <c r="DW339" s="137"/>
      <c r="DX339" s="137"/>
      <c r="DY339" s="137"/>
      <c r="DZ339" s="137"/>
      <c r="EA339" s="137"/>
      <c r="EB339" s="137"/>
      <c r="EC339" s="137"/>
      <c r="ED339" s="137"/>
      <c r="EE339" s="137"/>
      <c r="EF339" s="137"/>
      <c r="EG339" s="137"/>
      <c r="EH339" s="137"/>
      <c r="EI339" s="137"/>
      <c r="EJ339" s="137"/>
      <c r="EK339" s="137"/>
      <c r="EL339" s="137"/>
      <c r="EM339" s="137"/>
      <c r="EN339" s="137"/>
      <c r="EO339" s="137"/>
      <c r="EP339" s="137"/>
      <c r="EQ339" s="137"/>
      <c r="ER339" s="137"/>
      <c r="ES339" s="137"/>
      <c r="ET339" s="137"/>
      <c r="EU339" s="137"/>
      <c r="EV339" s="137"/>
      <c r="EW339" s="137"/>
      <c r="EX339" s="137"/>
      <c r="EY339" s="137"/>
      <c r="EZ339" s="137"/>
      <c r="FA339" s="137"/>
      <c r="FB339" s="137"/>
      <c r="FC339" s="137"/>
      <c r="FD339" s="137"/>
      <c r="FE339" s="137"/>
      <c r="FF339" s="137"/>
      <c r="FG339" s="137"/>
      <c r="FH339" s="137"/>
      <c r="FI339" s="137"/>
      <c r="FJ339" s="137"/>
      <c r="FK339" s="137"/>
      <c r="FL339" s="137"/>
      <c r="FM339" s="137"/>
      <c r="FN339" s="137"/>
      <c r="FO339" s="137"/>
      <c r="FP339" s="137"/>
      <c r="FQ339" s="137"/>
      <c r="FR339" s="137"/>
      <c r="FS339" s="137"/>
      <c r="FT339" s="137"/>
      <c r="FU339" s="137"/>
      <c r="FV339" s="137"/>
      <c r="FW339" s="137"/>
      <c r="FX339" s="137"/>
      <c r="FY339" s="137"/>
      <c r="FZ339" s="137"/>
      <c r="GA339" s="137"/>
      <c r="GB339" s="137"/>
      <c r="GC339" s="137"/>
      <c r="GD339" s="137"/>
      <c r="GE339" s="137"/>
      <c r="GF339" s="137"/>
      <c r="GG339" s="137"/>
      <c r="GH339" s="137"/>
      <c r="GI339" s="137"/>
      <c r="GJ339" s="137"/>
      <c r="GK339" s="137"/>
      <c r="GL339" s="137"/>
      <c r="GM339" s="137"/>
      <c r="GN339" s="137"/>
      <c r="GO339" s="137"/>
      <c r="GP339" s="137"/>
      <c r="GQ339" s="137"/>
      <c r="GR339" s="137"/>
      <c r="GS339" s="137"/>
      <c r="GT339" s="137"/>
      <c r="GU339" s="137"/>
      <c r="GV339" s="137"/>
      <c r="GW339" s="137"/>
      <c r="GX339" s="137"/>
      <c r="GY339" s="137"/>
      <c r="GZ339" s="137"/>
      <c r="HA339" s="137"/>
      <c r="HB339" s="137"/>
      <c r="HC339" s="137"/>
      <c r="HD339" s="137"/>
      <c r="HE339" s="137"/>
      <c r="HF339" s="137"/>
      <c r="HG339" s="137"/>
      <c r="HH339" s="137"/>
      <c r="HI339" s="137"/>
      <c r="HJ339" s="137"/>
      <c r="HK339" s="137"/>
      <c r="HL339" s="137"/>
      <c r="HM339" s="137"/>
      <c r="HN339" s="137"/>
    </row>
    <row r="340" spans="1:222" s="138" customFormat="1" ht="15.75" customHeight="1" x14ac:dyDescent="0.25">
      <c r="A340" s="136"/>
      <c r="B340" s="130">
        <f t="shared" si="21"/>
        <v>339</v>
      </c>
      <c r="C340" s="131">
        <v>44013</v>
      </c>
      <c r="D340" s="132">
        <v>0.36</v>
      </c>
      <c r="E340" s="133">
        <f t="shared" si="22"/>
        <v>1.0036</v>
      </c>
      <c r="F340" s="133">
        <f>ROUND(PRODUCT(E340:$E$356),6)</f>
        <v>1.1161859999999999</v>
      </c>
      <c r="G340" s="155"/>
      <c r="H340" s="114">
        <f t="shared" si="19"/>
        <v>0</v>
      </c>
      <c r="I340" s="60"/>
      <c r="J340" s="120"/>
      <c r="K340" s="62"/>
      <c r="L340" s="109"/>
      <c r="M340" s="137"/>
      <c r="N340" s="137"/>
      <c r="O340" s="137"/>
      <c r="P340" s="137"/>
      <c r="Q340" s="137"/>
      <c r="R340" s="137"/>
      <c r="S340" s="137"/>
      <c r="T340" s="137"/>
      <c r="U340" s="137"/>
      <c r="V340" s="137"/>
      <c r="W340" s="137"/>
      <c r="X340" s="137"/>
      <c r="Y340" s="137"/>
      <c r="Z340" s="137"/>
      <c r="AA340" s="137"/>
      <c r="AB340" s="137"/>
      <c r="AC340" s="137"/>
      <c r="AD340" s="137"/>
      <c r="AE340" s="137"/>
      <c r="AF340" s="137"/>
      <c r="AG340" s="137"/>
      <c r="AH340" s="137"/>
      <c r="AI340" s="137"/>
      <c r="AJ340" s="137"/>
      <c r="AK340" s="137"/>
      <c r="AL340" s="137"/>
      <c r="AM340" s="137"/>
      <c r="AN340" s="137"/>
      <c r="AO340" s="137"/>
      <c r="AP340" s="137"/>
      <c r="AQ340" s="137"/>
      <c r="AR340" s="137"/>
      <c r="AS340" s="137"/>
      <c r="AT340" s="137"/>
      <c r="AU340" s="137"/>
      <c r="AV340" s="137"/>
      <c r="AW340" s="137"/>
      <c r="AX340" s="137"/>
      <c r="AY340" s="137"/>
      <c r="AZ340" s="137"/>
      <c r="BA340" s="137"/>
      <c r="BB340" s="137"/>
      <c r="BC340" s="137"/>
      <c r="BD340" s="137"/>
      <c r="BE340" s="137"/>
      <c r="BF340" s="137"/>
      <c r="BG340" s="137"/>
      <c r="BH340" s="137"/>
      <c r="BI340" s="137"/>
      <c r="BJ340" s="137"/>
      <c r="BK340" s="137"/>
      <c r="BL340" s="137"/>
      <c r="BM340" s="137"/>
      <c r="BN340" s="137"/>
      <c r="BO340" s="137"/>
      <c r="BP340" s="137"/>
      <c r="BQ340" s="137"/>
      <c r="BR340" s="137"/>
      <c r="BS340" s="137"/>
      <c r="BT340" s="137"/>
      <c r="BU340" s="137"/>
      <c r="BV340" s="137"/>
      <c r="BW340" s="137"/>
      <c r="BX340" s="137"/>
      <c r="BY340" s="137"/>
      <c r="BZ340" s="137"/>
      <c r="CA340" s="137"/>
      <c r="CB340" s="137"/>
      <c r="CC340" s="137"/>
      <c r="CD340" s="137"/>
      <c r="CE340" s="137"/>
      <c r="CF340" s="137"/>
      <c r="CG340" s="137"/>
      <c r="CH340" s="137"/>
      <c r="CI340" s="137"/>
      <c r="CJ340" s="137"/>
      <c r="CK340" s="137"/>
      <c r="CL340" s="137"/>
      <c r="CM340" s="137"/>
      <c r="CN340" s="137"/>
      <c r="CO340" s="137"/>
      <c r="CP340" s="137"/>
      <c r="CQ340" s="137"/>
      <c r="CR340" s="137"/>
      <c r="CS340" s="137"/>
      <c r="CT340" s="137"/>
      <c r="CU340" s="137"/>
      <c r="CV340" s="137"/>
      <c r="CW340" s="137"/>
      <c r="CX340" s="137"/>
      <c r="CY340" s="137"/>
      <c r="CZ340" s="137"/>
      <c r="DA340" s="137"/>
      <c r="DB340" s="137"/>
      <c r="DC340" s="137"/>
      <c r="DD340" s="137"/>
      <c r="DE340" s="137"/>
      <c r="DF340" s="137"/>
      <c r="DG340" s="137"/>
      <c r="DH340" s="137"/>
      <c r="DI340" s="137"/>
      <c r="DJ340" s="137"/>
      <c r="DK340" s="137"/>
      <c r="DL340" s="137"/>
      <c r="DM340" s="137"/>
      <c r="DN340" s="137"/>
      <c r="DO340" s="137"/>
      <c r="DP340" s="137"/>
      <c r="DQ340" s="137"/>
      <c r="DR340" s="137"/>
      <c r="DS340" s="137"/>
      <c r="DT340" s="137"/>
      <c r="DU340" s="137"/>
      <c r="DV340" s="137"/>
      <c r="DW340" s="137"/>
      <c r="DX340" s="137"/>
      <c r="DY340" s="137"/>
      <c r="DZ340" s="137"/>
      <c r="EA340" s="137"/>
      <c r="EB340" s="137"/>
      <c r="EC340" s="137"/>
      <c r="ED340" s="137"/>
      <c r="EE340" s="137"/>
      <c r="EF340" s="137"/>
      <c r="EG340" s="137"/>
      <c r="EH340" s="137"/>
      <c r="EI340" s="137"/>
      <c r="EJ340" s="137"/>
      <c r="EK340" s="137"/>
      <c r="EL340" s="137"/>
      <c r="EM340" s="137"/>
      <c r="EN340" s="137"/>
      <c r="EO340" s="137"/>
      <c r="EP340" s="137"/>
      <c r="EQ340" s="137"/>
      <c r="ER340" s="137"/>
      <c r="ES340" s="137"/>
      <c r="ET340" s="137"/>
      <c r="EU340" s="137"/>
      <c r="EV340" s="137"/>
      <c r="EW340" s="137"/>
      <c r="EX340" s="137"/>
      <c r="EY340" s="137"/>
      <c r="EZ340" s="137"/>
      <c r="FA340" s="137"/>
      <c r="FB340" s="137"/>
      <c r="FC340" s="137"/>
      <c r="FD340" s="137"/>
      <c r="FE340" s="137"/>
      <c r="FF340" s="137"/>
      <c r="FG340" s="137"/>
      <c r="FH340" s="137"/>
      <c r="FI340" s="137"/>
      <c r="FJ340" s="137"/>
      <c r="FK340" s="137"/>
      <c r="FL340" s="137"/>
      <c r="FM340" s="137"/>
      <c r="FN340" s="137"/>
      <c r="FO340" s="137"/>
      <c r="FP340" s="137"/>
      <c r="FQ340" s="137"/>
      <c r="FR340" s="137"/>
      <c r="FS340" s="137"/>
      <c r="FT340" s="137"/>
      <c r="FU340" s="137"/>
      <c r="FV340" s="137"/>
      <c r="FW340" s="137"/>
      <c r="FX340" s="137"/>
      <c r="FY340" s="137"/>
      <c r="FZ340" s="137"/>
      <c r="GA340" s="137"/>
      <c r="GB340" s="137"/>
      <c r="GC340" s="137"/>
      <c r="GD340" s="137"/>
      <c r="GE340" s="137"/>
      <c r="GF340" s="137"/>
      <c r="GG340" s="137"/>
      <c r="GH340" s="137"/>
      <c r="GI340" s="137"/>
      <c r="GJ340" s="137"/>
      <c r="GK340" s="137"/>
      <c r="GL340" s="137"/>
      <c r="GM340" s="137"/>
      <c r="GN340" s="137"/>
      <c r="GO340" s="137"/>
      <c r="GP340" s="137"/>
      <c r="GQ340" s="137"/>
      <c r="GR340" s="137"/>
      <c r="GS340" s="137"/>
      <c r="GT340" s="137"/>
      <c r="GU340" s="137"/>
      <c r="GV340" s="137"/>
      <c r="GW340" s="137"/>
      <c r="GX340" s="137"/>
      <c r="GY340" s="137"/>
      <c r="GZ340" s="137"/>
      <c r="HA340" s="137"/>
      <c r="HB340" s="137"/>
      <c r="HC340" s="137"/>
      <c r="HD340" s="137"/>
      <c r="HE340" s="137"/>
      <c r="HF340" s="137"/>
      <c r="HG340" s="137"/>
      <c r="HH340" s="137"/>
      <c r="HI340" s="137"/>
      <c r="HJ340" s="137"/>
      <c r="HK340" s="137"/>
      <c r="HL340" s="137"/>
      <c r="HM340" s="137"/>
      <c r="HN340" s="137"/>
    </row>
    <row r="341" spans="1:222" s="138" customFormat="1" ht="15.75" customHeight="1" x14ac:dyDescent="0.25">
      <c r="A341" s="136"/>
      <c r="B341" s="130">
        <f t="shared" si="21"/>
        <v>340</v>
      </c>
      <c r="C341" s="131">
        <v>44044</v>
      </c>
      <c r="D341" s="132">
        <v>0.24</v>
      </c>
      <c r="E341" s="133">
        <f t="shared" si="22"/>
        <v>1.0024</v>
      </c>
      <c r="F341" s="133">
        <f>ROUND(PRODUCT(E341:$E$356),6)</f>
        <v>1.112182</v>
      </c>
      <c r="G341" s="155"/>
      <c r="H341" s="114">
        <f t="shared" si="19"/>
        <v>0</v>
      </c>
      <c r="I341" s="60"/>
      <c r="J341" s="120"/>
      <c r="K341" s="62"/>
      <c r="L341" s="109"/>
      <c r="M341" s="137"/>
      <c r="N341" s="137"/>
      <c r="O341" s="137"/>
      <c r="P341" s="137"/>
      <c r="Q341" s="137"/>
      <c r="R341" s="137"/>
      <c r="S341" s="137"/>
      <c r="T341" s="137"/>
      <c r="U341" s="137"/>
      <c r="V341" s="137"/>
      <c r="W341" s="137"/>
      <c r="X341" s="137"/>
      <c r="Y341" s="137"/>
      <c r="Z341" s="137"/>
      <c r="AA341" s="137"/>
      <c r="AB341" s="137"/>
      <c r="AC341" s="137"/>
      <c r="AD341" s="137"/>
      <c r="AE341" s="137"/>
      <c r="AF341" s="137"/>
      <c r="AG341" s="137"/>
      <c r="AH341" s="137"/>
      <c r="AI341" s="137"/>
      <c r="AJ341" s="137"/>
      <c r="AK341" s="137"/>
      <c r="AL341" s="137"/>
      <c r="AM341" s="137"/>
      <c r="AN341" s="137"/>
      <c r="AO341" s="137"/>
      <c r="AP341" s="137"/>
      <c r="AQ341" s="137"/>
      <c r="AR341" s="137"/>
      <c r="AS341" s="137"/>
      <c r="AT341" s="137"/>
      <c r="AU341" s="137"/>
      <c r="AV341" s="137"/>
      <c r="AW341" s="137"/>
      <c r="AX341" s="137"/>
      <c r="AY341" s="137"/>
      <c r="AZ341" s="137"/>
      <c r="BA341" s="137"/>
      <c r="BB341" s="137"/>
      <c r="BC341" s="137"/>
      <c r="BD341" s="137"/>
      <c r="BE341" s="137"/>
      <c r="BF341" s="137"/>
      <c r="BG341" s="137"/>
      <c r="BH341" s="137"/>
      <c r="BI341" s="137"/>
      <c r="BJ341" s="137"/>
      <c r="BK341" s="137"/>
      <c r="BL341" s="137"/>
      <c r="BM341" s="137"/>
      <c r="BN341" s="137"/>
      <c r="BO341" s="137"/>
      <c r="BP341" s="137"/>
      <c r="BQ341" s="137"/>
      <c r="BR341" s="137"/>
      <c r="BS341" s="137"/>
      <c r="BT341" s="137"/>
      <c r="BU341" s="137"/>
      <c r="BV341" s="137"/>
      <c r="BW341" s="137"/>
      <c r="BX341" s="137"/>
      <c r="BY341" s="137"/>
      <c r="BZ341" s="137"/>
      <c r="CA341" s="137"/>
      <c r="CB341" s="137"/>
      <c r="CC341" s="137"/>
      <c r="CD341" s="137"/>
      <c r="CE341" s="137"/>
      <c r="CF341" s="137"/>
      <c r="CG341" s="137"/>
      <c r="CH341" s="137"/>
      <c r="CI341" s="137"/>
      <c r="CJ341" s="137"/>
      <c r="CK341" s="137"/>
      <c r="CL341" s="137"/>
      <c r="CM341" s="137"/>
      <c r="CN341" s="137"/>
      <c r="CO341" s="137"/>
      <c r="CP341" s="137"/>
      <c r="CQ341" s="137"/>
      <c r="CR341" s="137"/>
      <c r="CS341" s="137"/>
      <c r="CT341" s="137"/>
      <c r="CU341" s="137"/>
      <c r="CV341" s="137"/>
      <c r="CW341" s="137"/>
      <c r="CX341" s="137"/>
      <c r="CY341" s="137"/>
      <c r="CZ341" s="137"/>
      <c r="DA341" s="137"/>
      <c r="DB341" s="137"/>
      <c r="DC341" s="137"/>
      <c r="DD341" s="137"/>
      <c r="DE341" s="137"/>
      <c r="DF341" s="137"/>
      <c r="DG341" s="137"/>
      <c r="DH341" s="137"/>
      <c r="DI341" s="137"/>
      <c r="DJ341" s="137"/>
      <c r="DK341" s="137"/>
      <c r="DL341" s="137"/>
      <c r="DM341" s="137"/>
      <c r="DN341" s="137"/>
      <c r="DO341" s="137"/>
      <c r="DP341" s="137"/>
      <c r="DQ341" s="137"/>
      <c r="DR341" s="137"/>
      <c r="DS341" s="137"/>
      <c r="DT341" s="137"/>
      <c r="DU341" s="137"/>
      <c r="DV341" s="137"/>
      <c r="DW341" s="137"/>
      <c r="DX341" s="137"/>
      <c r="DY341" s="137"/>
      <c r="DZ341" s="137"/>
      <c r="EA341" s="137"/>
      <c r="EB341" s="137"/>
      <c r="EC341" s="137"/>
      <c r="ED341" s="137"/>
      <c r="EE341" s="137"/>
      <c r="EF341" s="137"/>
      <c r="EG341" s="137"/>
      <c r="EH341" s="137"/>
      <c r="EI341" s="137"/>
      <c r="EJ341" s="137"/>
      <c r="EK341" s="137"/>
      <c r="EL341" s="137"/>
      <c r="EM341" s="137"/>
      <c r="EN341" s="137"/>
      <c r="EO341" s="137"/>
      <c r="EP341" s="137"/>
      <c r="EQ341" s="137"/>
      <c r="ER341" s="137"/>
      <c r="ES341" s="137"/>
      <c r="ET341" s="137"/>
      <c r="EU341" s="137"/>
      <c r="EV341" s="137"/>
      <c r="EW341" s="137"/>
      <c r="EX341" s="137"/>
      <c r="EY341" s="137"/>
      <c r="EZ341" s="137"/>
      <c r="FA341" s="137"/>
      <c r="FB341" s="137"/>
      <c r="FC341" s="137"/>
      <c r="FD341" s="137"/>
      <c r="FE341" s="137"/>
      <c r="FF341" s="137"/>
      <c r="FG341" s="137"/>
      <c r="FH341" s="137"/>
      <c r="FI341" s="137"/>
      <c r="FJ341" s="137"/>
      <c r="FK341" s="137"/>
      <c r="FL341" s="137"/>
      <c r="FM341" s="137"/>
      <c r="FN341" s="137"/>
      <c r="FO341" s="137"/>
      <c r="FP341" s="137"/>
      <c r="FQ341" s="137"/>
      <c r="FR341" s="137"/>
      <c r="FS341" s="137"/>
      <c r="FT341" s="137"/>
      <c r="FU341" s="137"/>
      <c r="FV341" s="137"/>
      <c r="FW341" s="137"/>
      <c r="FX341" s="137"/>
      <c r="FY341" s="137"/>
      <c r="FZ341" s="137"/>
      <c r="GA341" s="137"/>
      <c r="GB341" s="137"/>
      <c r="GC341" s="137"/>
      <c r="GD341" s="137"/>
      <c r="GE341" s="137"/>
      <c r="GF341" s="137"/>
      <c r="GG341" s="137"/>
      <c r="GH341" s="137"/>
      <c r="GI341" s="137"/>
      <c r="GJ341" s="137"/>
      <c r="GK341" s="137"/>
      <c r="GL341" s="137"/>
      <c r="GM341" s="137"/>
      <c r="GN341" s="137"/>
      <c r="GO341" s="137"/>
      <c r="GP341" s="137"/>
      <c r="GQ341" s="137"/>
      <c r="GR341" s="137"/>
      <c r="GS341" s="137"/>
      <c r="GT341" s="137"/>
      <c r="GU341" s="137"/>
      <c r="GV341" s="137"/>
      <c r="GW341" s="137"/>
      <c r="GX341" s="137"/>
      <c r="GY341" s="137"/>
      <c r="GZ341" s="137"/>
      <c r="HA341" s="137"/>
      <c r="HB341" s="137"/>
      <c r="HC341" s="137"/>
      <c r="HD341" s="137"/>
      <c r="HE341" s="137"/>
      <c r="HF341" s="137"/>
      <c r="HG341" s="137"/>
      <c r="HH341" s="137"/>
      <c r="HI341" s="137"/>
      <c r="HJ341" s="137"/>
      <c r="HK341" s="137"/>
      <c r="HL341" s="137"/>
      <c r="HM341" s="137"/>
      <c r="HN341" s="137"/>
    </row>
    <row r="342" spans="1:222" s="138" customFormat="1" ht="15.75" customHeight="1" x14ac:dyDescent="0.25">
      <c r="A342" s="136"/>
      <c r="B342" s="130">
        <f t="shared" si="21"/>
        <v>341</v>
      </c>
      <c r="C342" s="131">
        <v>44075</v>
      </c>
      <c r="D342" s="132">
        <v>0.64</v>
      </c>
      <c r="E342" s="133">
        <f t="shared" si="22"/>
        <v>1.0064</v>
      </c>
      <c r="F342" s="133">
        <f>ROUND(PRODUCT(E342:$E$356),6)</f>
        <v>1.1095200000000001</v>
      </c>
      <c r="G342" s="155"/>
      <c r="H342" s="114">
        <f t="shared" si="19"/>
        <v>0</v>
      </c>
      <c r="I342" s="60"/>
      <c r="J342" s="120"/>
      <c r="K342" s="62"/>
      <c r="L342" s="109"/>
      <c r="M342" s="137"/>
      <c r="N342" s="137"/>
      <c r="O342" s="137"/>
      <c r="P342" s="137"/>
      <c r="Q342" s="137"/>
      <c r="R342" s="137"/>
      <c r="S342" s="137"/>
      <c r="T342" s="137"/>
      <c r="U342" s="137"/>
      <c r="V342" s="137"/>
      <c r="W342" s="137"/>
      <c r="X342" s="137"/>
      <c r="Y342" s="137"/>
      <c r="Z342" s="137"/>
      <c r="AA342" s="137"/>
      <c r="AB342" s="137"/>
      <c r="AC342" s="137"/>
      <c r="AD342" s="137"/>
      <c r="AE342" s="137"/>
      <c r="AF342" s="137"/>
      <c r="AG342" s="137"/>
      <c r="AH342" s="137"/>
      <c r="AI342" s="137"/>
      <c r="AJ342" s="137"/>
      <c r="AK342" s="137"/>
      <c r="AL342" s="137"/>
      <c r="AM342" s="137"/>
      <c r="AN342" s="137"/>
      <c r="AO342" s="137"/>
      <c r="AP342" s="137"/>
      <c r="AQ342" s="137"/>
      <c r="AR342" s="137"/>
      <c r="AS342" s="137"/>
      <c r="AT342" s="137"/>
      <c r="AU342" s="137"/>
      <c r="AV342" s="137"/>
      <c r="AW342" s="137"/>
      <c r="AX342" s="137"/>
      <c r="AY342" s="137"/>
      <c r="AZ342" s="137"/>
      <c r="BA342" s="137"/>
      <c r="BB342" s="137"/>
      <c r="BC342" s="137"/>
      <c r="BD342" s="137"/>
      <c r="BE342" s="137"/>
      <c r="BF342" s="137"/>
      <c r="BG342" s="137"/>
      <c r="BH342" s="137"/>
      <c r="BI342" s="137"/>
      <c r="BJ342" s="137"/>
      <c r="BK342" s="137"/>
      <c r="BL342" s="137"/>
      <c r="BM342" s="137"/>
      <c r="BN342" s="137"/>
      <c r="BO342" s="137"/>
      <c r="BP342" s="137"/>
      <c r="BQ342" s="137"/>
      <c r="BR342" s="137"/>
      <c r="BS342" s="137"/>
      <c r="BT342" s="137"/>
      <c r="BU342" s="137"/>
      <c r="BV342" s="137"/>
      <c r="BW342" s="137"/>
      <c r="BX342" s="137"/>
      <c r="BY342" s="137"/>
      <c r="BZ342" s="137"/>
      <c r="CA342" s="137"/>
      <c r="CB342" s="137"/>
      <c r="CC342" s="137"/>
      <c r="CD342" s="137"/>
      <c r="CE342" s="137"/>
      <c r="CF342" s="137"/>
      <c r="CG342" s="137"/>
      <c r="CH342" s="137"/>
      <c r="CI342" s="137"/>
      <c r="CJ342" s="137"/>
      <c r="CK342" s="137"/>
      <c r="CL342" s="137"/>
      <c r="CM342" s="137"/>
      <c r="CN342" s="137"/>
      <c r="CO342" s="137"/>
      <c r="CP342" s="137"/>
      <c r="CQ342" s="137"/>
      <c r="CR342" s="137"/>
      <c r="CS342" s="137"/>
      <c r="CT342" s="137"/>
      <c r="CU342" s="137"/>
      <c r="CV342" s="137"/>
      <c r="CW342" s="137"/>
      <c r="CX342" s="137"/>
      <c r="CY342" s="137"/>
      <c r="CZ342" s="137"/>
      <c r="DA342" s="137"/>
      <c r="DB342" s="137"/>
      <c r="DC342" s="137"/>
      <c r="DD342" s="137"/>
      <c r="DE342" s="137"/>
      <c r="DF342" s="137"/>
      <c r="DG342" s="137"/>
      <c r="DH342" s="137"/>
      <c r="DI342" s="137"/>
      <c r="DJ342" s="137"/>
      <c r="DK342" s="137"/>
      <c r="DL342" s="137"/>
      <c r="DM342" s="137"/>
      <c r="DN342" s="137"/>
      <c r="DO342" s="137"/>
      <c r="DP342" s="137"/>
      <c r="DQ342" s="137"/>
      <c r="DR342" s="137"/>
      <c r="DS342" s="137"/>
      <c r="DT342" s="137"/>
      <c r="DU342" s="137"/>
      <c r="DV342" s="137"/>
      <c r="DW342" s="137"/>
      <c r="DX342" s="137"/>
      <c r="DY342" s="137"/>
      <c r="DZ342" s="137"/>
      <c r="EA342" s="137"/>
      <c r="EB342" s="137"/>
      <c r="EC342" s="137"/>
      <c r="ED342" s="137"/>
      <c r="EE342" s="137"/>
      <c r="EF342" s="137"/>
      <c r="EG342" s="137"/>
      <c r="EH342" s="137"/>
      <c r="EI342" s="137"/>
      <c r="EJ342" s="137"/>
      <c r="EK342" s="137"/>
      <c r="EL342" s="137"/>
      <c r="EM342" s="137"/>
      <c r="EN342" s="137"/>
      <c r="EO342" s="137"/>
      <c r="EP342" s="137"/>
      <c r="EQ342" s="137"/>
      <c r="ER342" s="137"/>
      <c r="ES342" s="137"/>
      <c r="ET342" s="137"/>
      <c r="EU342" s="137"/>
      <c r="EV342" s="137"/>
      <c r="EW342" s="137"/>
      <c r="EX342" s="137"/>
      <c r="EY342" s="137"/>
      <c r="EZ342" s="137"/>
      <c r="FA342" s="137"/>
      <c r="FB342" s="137"/>
      <c r="FC342" s="137"/>
      <c r="FD342" s="137"/>
      <c r="FE342" s="137"/>
      <c r="FF342" s="137"/>
      <c r="FG342" s="137"/>
      <c r="FH342" s="137"/>
      <c r="FI342" s="137"/>
      <c r="FJ342" s="137"/>
      <c r="FK342" s="137"/>
      <c r="FL342" s="137"/>
      <c r="FM342" s="137"/>
      <c r="FN342" s="137"/>
      <c r="FO342" s="137"/>
      <c r="FP342" s="137"/>
      <c r="FQ342" s="137"/>
      <c r="FR342" s="137"/>
      <c r="FS342" s="137"/>
      <c r="FT342" s="137"/>
      <c r="FU342" s="137"/>
      <c r="FV342" s="137"/>
      <c r="FW342" s="137"/>
      <c r="FX342" s="137"/>
      <c r="FY342" s="137"/>
      <c r="FZ342" s="137"/>
      <c r="GA342" s="137"/>
      <c r="GB342" s="137"/>
      <c r="GC342" s="137"/>
      <c r="GD342" s="137"/>
      <c r="GE342" s="137"/>
      <c r="GF342" s="137"/>
      <c r="GG342" s="137"/>
      <c r="GH342" s="137"/>
      <c r="GI342" s="137"/>
      <c r="GJ342" s="137"/>
      <c r="GK342" s="137"/>
      <c r="GL342" s="137"/>
      <c r="GM342" s="137"/>
      <c r="GN342" s="137"/>
      <c r="GO342" s="137"/>
      <c r="GP342" s="137"/>
      <c r="GQ342" s="137"/>
      <c r="GR342" s="137"/>
      <c r="GS342" s="137"/>
      <c r="GT342" s="137"/>
      <c r="GU342" s="137"/>
      <c r="GV342" s="137"/>
      <c r="GW342" s="137"/>
      <c r="GX342" s="137"/>
      <c r="GY342" s="137"/>
      <c r="GZ342" s="137"/>
      <c r="HA342" s="137"/>
      <c r="HB342" s="137"/>
      <c r="HC342" s="137"/>
      <c r="HD342" s="137"/>
      <c r="HE342" s="137"/>
      <c r="HF342" s="137"/>
      <c r="HG342" s="137"/>
      <c r="HH342" s="137"/>
      <c r="HI342" s="137"/>
      <c r="HJ342" s="137"/>
      <c r="HK342" s="137"/>
      <c r="HL342" s="137"/>
      <c r="HM342" s="137"/>
      <c r="HN342" s="137"/>
    </row>
    <row r="343" spans="1:222" s="138" customFormat="1" ht="15.75" customHeight="1" x14ac:dyDescent="0.25">
      <c r="A343" s="136"/>
      <c r="B343" s="130">
        <f t="shared" si="21"/>
        <v>342</v>
      </c>
      <c r="C343" s="131">
        <v>44105</v>
      </c>
      <c r="D343" s="132">
        <v>0.86</v>
      </c>
      <c r="E343" s="133">
        <f t="shared" si="22"/>
        <v>1.0085999999999999</v>
      </c>
      <c r="F343" s="133">
        <f>ROUND(PRODUCT(E343:$E$356),6)</f>
        <v>1.1024640000000001</v>
      </c>
      <c r="G343" s="155"/>
      <c r="H343" s="114">
        <f t="shared" si="19"/>
        <v>0</v>
      </c>
      <c r="I343" s="60"/>
      <c r="J343" s="120"/>
      <c r="K343" s="62"/>
      <c r="L343" s="109"/>
      <c r="M343" s="137"/>
      <c r="N343" s="137"/>
      <c r="O343" s="137"/>
      <c r="P343" s="137"/>
      <c r="Q343" s="137"/>
      <c r="R343" s="137"/>
      <c r="S343" s="137"/>
      <c r="T343" s="137"/>
      <c r="U343" s="137"/>
      <c r="V343" s="137"/>
      <c r="W343" s="137"/>
      <c r="X343" s="137"/>
      <c r="Y343" s="137"/>
      <c r="Z343" s="137"/>
      <c r="AA343" s="137"/>
      <c r="AB343" s="137"/>
      <c r="AC343" s="137"/>
      <c r="AD343" s="137"/>
      <c r="AE343" s="137"/>
      <c r="AF343" s="137"/>
      <c r="AG343" s="137"/>
      <c r="AH343" s="137"/>
      <c r="AI343" s="137"/>
      <c r="AJ343" s="137"/>
      <c r="AK343" s="137"/>
      <c r="AL343" s="137"/>
      <c r="AM343" s="137"/>
      <c r="AN343" s="137"/>
      <c r="AO343" s="137"/>
      <c r="AP343" s="137"/>
      <c r="AQ343" s="137"/>
      <c r="AR343" s="137"/>
      <c r="AS343" s="137"/>
      <c r="AT343" s="137"/>
      <c r="AU343" s="137"/>
      <c r="AV343" s="137"/>
      <c r="AW343" s="137"/>
      <c r="AX343" s="137"/>
      <c r="AY343" s="137"/>
      <c r="AZ343" s="137"/>
      <c r="BA343" s="137"/>
      <c r="BB343" s="137"/>
      <c r="BC343" s="137"/>
      <c r="BD343" s="137"/>
      <c r="BE343" s="137"/>
      <c r="BF343" s="137"/>
      <c r="BG343" s="137"/>
      <c r="BH343" s="137"/>
      <c r="BI343" s="137"/>
      <c r="BJ343" s="137"/>
      <c r="BK343" s="137"/>
      <c r="BL343" s="137"/>
      <c r="BM343" s="137"/>
      <c r="BN343" s="137"/>
      <c r="BO343" s="137"/>
      <c r="BP343" s="137"/>
      <c r="BQ343" s="137"/>
      <c r="BR343" s="137"/>
      <c r="BS343" s="137"/>
      <c r="BT343" s="137"/>
      <c r="BU343" s="137"/>
      <c r="BV343" s="137"/>
      <c r="BW343" s="137"/>
      <c r="BX343" s="137"/>
      <c r="BY343" s="137"/>
      <c r="BZ343" s="137"/>
      <c r="CA343" s="137"/>
      <c r="CB343" s="137"/>
      <c r="CC343" s="137"/>
      <c r="CD343" s="137"/>
      <c r="CE343" s="137"/>
      <c r="CF343" s="137"/>
      <c r="CG343" s="137"/>
      <c r="CH343" s="137"/>
      <c r="CI343" s="137"/>
      <c r="CJ343" s="137"/>
      <c r="CK343" s="137"/>
      <c r="CL343" s="137"/>
      <c r="CM343" s="137"/>
      <c r="CN343" s="137"/>
      <c r="CO343" s="137"/>
      <c r="CP343" s="137"/>
      <c r="CQ343" s="137"/>
      <c r="CR343" s="137"/>
      <c r="CS343" s="137"/>
      <c r="CT343" s="137"/>
      <c r="CU343" s="137"/>
      <c r="CV343" s="137"/>
      <c r="CW343" s="137"/>
      <c r="CX343" s="137"/>
      <c r="CY343" s="137"/>
      <c r="CZ343" s="137"/>
      <c r="DA343" s="137"/>
      <c r="DB343" s="137"/>
      <c r="DC343" s="137"/>
      <c r="DD343" s="137"/>
      <c r="DE343" s="137"/>
      <c r="DF343" s="137"/>
      <c r="DG343" s="137"/>
      <c r="DH343" s="137"/>
      <c r="DI343" s="137"/>
      <c r="DJ343" s="137"/>
      <c r="DK343" s="137"/>
      <c r="DL343" s="137"/>
      <c r="DM343" s="137"/>
      <c r="DN343" s="137"/>
      <c r="DO343" s="137"/>
      <c r="DP343" s="137"/>
      <c r="DQ343" s="137"/>
      <c r="DR343" s="137"/>
      <c r="DS343" s="137"/>
      <c r="DT343" s="137"/>
      <c r="DU343" s="137"/>
      <c r="DV343" s="137"/>
      <c r="DW343" s="137"/>
      <c r="DX343" s="137"/>
      <c r="DY343" s="137"/>
      <c r="DZ343" s="137"/>
      <c r="EA343" s="137"/>
      <c r="EB343" s="137"/>
      <c r="EC343" s="137"/>
      <c r="ED343" s="137"/>
      <c r="EE343" s="137"/>
      <c r="EF343" s="137"/>
      <c r="EG343" s="137"/>
      <c r="EH343" s="137"/>
      <c r="EI343" s="137"/>
      <c r="EJ343" s="137"/>
      <c r="EK343" s="137"/>
      <c r="EL343" s="137"/>
      <c r="EM343" s="137"/>
      <c r="EN343" s="137"/>
      <c r="EO343" s="137"/>
      <c r="EP343" s="137"/>
      <c r="EQ343" s="137"/>
      <c r="ER343" s="137"/>
      <c r="ES343" s="137"/>
      <c r="ET343" s="137"/>
      <c r="EU343" s="137"/>
      <c r="EV343" s="137"/>
      <c r="EW343" s="137"/>
      <c r="EX343" s="137"/>
      <c r="EY343" s="137"/>
      <c r="EZ343" s="137"/>
      <c r="FA343" s="137"/>
      <c r="FB343" s="137"/>
      <c r="FC343" s="137"/>
      <c r="FD343" s="137"/>
      <c r="FE343" s="137"/>
      <c r="FF343" s="137"/>
      <c r="FG343" s="137"/>
      <c r="FH343" s="137"/>
      <c r="FI343" s="137"/>
      <c r="FJ343" s="137"/>
      <c r="FK343" s="137"/>
      <c r="FL343" s="137"/>
      <c r="FM343" s="137"/>
      <c r="FN343" s="137"/>
      <c r="FO343" s="137"/>
      <c r="FP343" s="137"/>
      <c r="FQ343" s="137"/>
      <c r="FR343" s="137"/>
      <c r="FS343" s="137"/>
      <c r="FT343" s="137"/>
      <c r="FU343" s="137"/>
      <c r="FV343" s="137"/>
      <c r="FW343" s="137"/>
      <c r="FX343" s="137"/>
      <c r="FY343" s="137"/>
      <c r="FZ343" s="137"/>
      <c r="GA343" s="137"/>
      <c r="GB343" s="137"/>
      <c r="GC343" s="137"/>
      <c r="GD343" s="137"/>
      <c r="GE343" s="137"/>
      <c r="GF343" s="137"/>
      <c r="GG343" s="137"/>
      <c r="GH343" s="137"/>
      <c r="GI343" s="137"/>
      <c r="GJ343" s="137"/>
      <c r="GK343" s="137"/>
      <c r="GL343" s="137"/>
      <c r="GM343" s="137"/>
      <c r="GN343" s="137"/>
      <c r="GO343" s="137"/>
      <c r="GP343" s="137"/>
      <c r="GQ343" s="137"/>
      <c r="GR343" s="137"/>
      <c r="GS343" s="137"/>
      <c r="GT343" s="137"/>
      <c r="GU343" s="137"/>
      <c r="GV343" s="137"/>
      <c r="GW343" s="137"/>
      <c r="GX343" s="137"/>
      <c r="GY343" s="137"/>
      <c r="GZ343" s="137"/>
      <c r="HA343" s="137"/>
      <c r="HB343" s="137"/>
      <c r="HC343" s="137"/>
      <c r="HD343" s="137"/>
      <c r="HE343" s="137"/>
      <c r="HF343" s="137"/>
      <c r="HG343" s="137"/>
      <c r="HH343" s="137"/>
      <c r="HI343" s="137"/>
      <c r="HJ343" s="137"/>
      <c r="HK343" s="137"/>
      <c r="HL343" s="137"/>
      <c r="HM343" s="137"/>
      <c r="HN343" s="137"/>
    </row>
    <row r="344" spans="1:222" s="138" customFormat="1" ht="15.75" customHeight="1" x14ac:dyDescent="0.25">
      <c r="A344" s="136"/>
      <c r="B344" s="130">
        <f t="shared" si="21"/>
        <v>343</v>
      </c>
      <c r="C344" s="131">
        <v>44136</v>
      </c>
      <c r="D344" s="132">
        <v>0.89</v>
      </c>
      <c r="E344" s="133">
        <f t="shared" si="22"/>
        <v>1.0088999999999999</v>
      </c>
      <c r="F344" s="133">
        <f>ROUND(PRODUCT(E344:$E$356),6)</f>
        <v>1.0930629999999999</v>
      </c>
      <c r="G344" s="155"/>
      <c r="H344" s="114">
        <f t="shared" si="19"/>
        <v>0</v>
      </c>
      <c r="I344" s="60"/>
      <c r="J344" s="120"/>
      <c r="K344" s="62"/>
      <c r="L344" s="109"/>
      <c r="M344" s="137"/>
      <c r="N344" s="137"/>
      <c r="O344" s="137"/>
      <c r="P344" s="137"/>
      <c r="Q344" s="137"/>
      <c r="R344" s="137"/>
      <c r="S344" s="137"/>
      <c r="T344" s="137"/>
      <c r="U344" s="137"/>
      <c r="V344" s="137"/>
      <c r="W344" s="137"/>
      <c r="X344" s="137"/>
      <c r="Y344" s="137"/>
      <c r="Z344" s="137"/>
      <c r="AA344" s="137"/>
      <c r="AB344" s="137"/>
      <c r="AC344" s="137"/>
      <c r="AD344" s="137"/>
      <c r="AE344" s="137"/>
      <c r="AF344" s="137"/>
      <c r="AG344" s="137"/>
      <c r="AH344" s="137"/>
      <c r="AI344" s="137"/>
      <c r="AJ344" s="137"/>
      <c r="AK344" s="137"/>
      <c r="AL344" s="137"/>
      <c r="AM344" s="137"/>
      <c r="AN344" s="137"/>
      <c r="AO344" s="137"/>
      <c r="AP344" s="137"/>
      <c r="AQ344" s="137"/>
      <c r="AR344" s="137"/>
      <c r="AS344" s="137"/>
      <c r="AT344" s="137"/>
      <c r="AU344" s="137"/>
      <c r="AV344" s="137"/>
      <c r="AW344" s="137"/>
      <c r="AX344" s="137"/>
      <c r="AY344" s="137"/>
      <c r="AZ344" s="137"/>
      <c r="BA344" s="137"/>
      <c r="BB344" s="137"/>
      <c r="BC344" s="137"/>
      <c r="BD344" s="137"/>
      <c r="BE344" s="137"/>
      <c r="BF344" s="137"/>
      <c r="BG344" s="137"/>
      <c r="BH344" s="137"/>
      <c r="BI344" s="137"/>
      <c r="BJ344" s="137"/>
      <c r="BK344" s="137"/>
      <c r="BL344" s="137"/>
      <c r="BM344" s="137"/>
      <c r="BN344" s="137"/>
      <c r="BO344" s="137"/>
      <c r="BP344" s="137"/>
      <c r="BQ344" s="137"/>
      <c r="BR344" s="137"/>
      <c r="BS344" s="137"/>
      <c r="BT344" s="137"/>
      <c r="BU344" s="137"/>
      <c r="BV344" s="137"/>
      <c r="BW344" s="137"/>
      <c r="BX344" s="137"/>
      <c r="BY344" s="137"/>
      <c r="BZ344" s="137"/>
      <c r="CA344" s="137"/>
      <c r="CB344" s="137"/>
      <c r="CC344" s="137"/>
      <c r="CD344" s="137"/>
      <c r="CE344" s="137"/>
      <c r="CF344" s="137"/>
      <c r="CG344" s="137"/>
      <c r="CH344" s="137"/>
      <c r="CI344" s="137"/>
      <c r="CJ344" s="137"/>
      <c r="CK344" s="137"/>
      <c r="CL344" s="137"/>
      <c r="CM344" s="137"/>
      <c r="CN344" s="137"/>
      <c r="CO344" s="137"/>
      <c r="CP344" s="137"/>
      <c r="CQ344" s="137"/>
      <c r="CR344" s="137"/>
      <c r="CS344" s="137"/>
      <c r="CT344" s="137"/>
      <c r="CU344" s="137"/>
      <c r="CV344" s="137"/>
      <c r="CW344" s="137"/>
      <c r="CX344" s="137"/>
      <c r="CY344" s="137"/>
      <c r="CZ344" s="137"/>
      <c r="DA344" s="137"/>
      <c r="DB344" s="137"/>
      <c r="DC344" s="137"/>
      <c r="DD344" s="137"/>
      <c r="DE344" s="137"/>
      <c r="DF344" s="137"/>
      <c r="DG344" s="137"/>
      <c r="DH344" s="137"/>
      <c r="DI344" s="137"/>
      <c r="DJ344" s="137"/>
      <c r="DK344" s="137"/>
      <c r="DL344" s="137"/>
      <c r="DM344" s="137"/>
      <c r="DN344" s="137"/>
      <c r="DO344" s="137"/>
      <c r="DP344" s="137"/>
      <c r="DQ344" s="137"/>
      <c r="DR344" s="137"/>
      <c r="DS344" s="137"/>
      <c r="DT344" s="137"/>
      <c r="DU344" s="137"/>
      <c r="DV344" s="137"/>
      <c r="DW344" s="137"/>
      <c r="DX344" s="137"/>
      <c r="DY344" s="137"/>
      <c r="DZ344" s="137"/>
      <c r="EA344" s="137"/>
      <c r="EB344" s="137"/>
      <c r="EC344" s="137"/>
      <c r="ED344" s="137"/>
      <c r="EE344" s="137"/>
      <c r="EF344" s="137"/>
      <c r="EG344" s="137"/>
      <c r="EH344" s="137"/>
      <c r="EI344" s="137"/>
      <c r="EJ344" s="137"/>
      <c r="EK344" s="137"/>
      <c r="EL344" s="137"/>
      <c r="EM344" s="137"/>
      <c r="EN344" s="137"/>
      <c r="EO344" s="137"/>
      <c r="EP344" s="137"/>
      <c r="EQ344" s="137"/>
      <c r="ER344" s="137"/>
      <c r="ES344" s="137"/>
      <c r="ET344" s="137"/>
      <c r="EU344" s="137"/>
      <c r="EV344" s="137"/>
      <c r="EW344" s="137"/>
      <c r="EX344" s="137"/>
      <c r="EY344" s="137"/>
      <c r="EZ344" s="137"/>
      <c r="FA344" s="137"/>
      <c r="FB344" s="137"/>
      <c r="FC344" s="137"/>
      <c r="FD344" s="137"/>
      <c r="FE344" s="137"/>
      <c r="FF344" s="137"/>
      <c r="FG344" s="137"/>
      <c r="FH344" s="137"/>
      <c r="FI344" s="137"/>
      <c r="FJ344" s="137"/>
      <c r="FK344" s="137"/>
      <c r="FL344" s="137"/>
      <c r="FM344" s="137"/>
      <c r="FN344" s="137"/>
      <c r="FO344" s="137"/>
      <c r="FP344" s="137"/>
      <c r="FQ344" s="137"/>
      <c r="FR344" s="137"/>
      <c r="FS344" s="137"/>
      <c r="FT344" s="137"/>
      <c r="FU344" s="137"/>
      <c r="FV344" s="137"/>
      <c r="FW344" s="137"/>
      <c r="FX344" s="137"/>
      <c r="FY344" s="137"/>
      <c r="FZ344" s="137"/>
      <c r="GA344" s="137"/>
      <c r="GB344" s="137"/>
      <c r="GC344" s="137"/>
      <c r="GD344" s="137"/>
      <c r="GE344" s="137"/>
      <c r="GF344" s="137"/>
      <c r="GG344" s="137"/>
      <c r="GH344" s="137"/>
      <c r="GI344" s="137"/>
      <c r="GJ344" s="137"/>
      <c r="GK344" s="137"/>
      <c r="GL344" s="137"/>
      <c r="GM344" s="137"/>
      <c r="GN344" s="137"/>
      <c r="GO344" s="137"/>
      <c r="GP344" s="137"/>
      <c r="GQ344" s="137"/>
      <c r="GR344" s="137"/>
      <c r="GS344" s="137"/>
      <c r="GT344" s="137"/>
      <c r="GU344" s="137"/>
      <c r="GV344" s="137"/>
      <c r="GW344" s="137"/>
      <c r="GX344" s="137"/>
      <c r="GY344" s="137"/>
      <c r="GZ344" s="137"/>
      <c r="HA344" s="137"/>
      <c r="HB344" s="137"/>
      <c r="HC344" s="137"/>
      <c r="HD344" s="137"/>
      <c r="HE344" s="137"/>
      <c r="HF344" s="137"/>
      <c r="HG344" s="137"/>
      <c r="HH344" s="137"/>
      <c r="HI344" s="137"/>
      <c r="HJ344" s="137"/>
      <c r="HK344" s="137"/>
      <c r="HL344" s="137"/>
      <c r="HM344" s="137"/>
      <c r="HN344" s="137"/>
    </row>
    <row r="345" spans="1:222" s="88" customFormat="1" ht="15.75" customHeight="1" x14ac:dyDescent="0.25">
      <c r="A345" s="84"/>
      <c r="B345" s="141">
        <f t="shared" si="21"/>
        <v>344</v>
      </c>
      <c r="C345" s="115" t="s">
        <v>3</v>
      </c>
      <c r="D345" s="116">
        <v>1.35</v>
      </c>
      <c r="E345" s="117" t="s">
        <v>1</v>
      </c>
      <c r="F345" s="63">
        <f>ROUND(PRODUCT(E345:$E$356),6)</f>
        <v>1.083421</v>
      </c>
      <c r="G345" s="155"/>
      <c r="H345" s="119">
        <f t="shared" si="19"/>
        <v>0</v>
      </c>
      <c r="I345" s="85"/>
      <c r="J345" s="124"/>
      <c r="K345" s="62"/>
      <c r="L345" s="86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87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7"/>
      <c r="CP345" s="87"/>
      <c r="CQ345" s="87"/>
      <c r="CR345" s="87"/>
      <c r="CS345" s="87"/>
      <c r="CT345" s="87"/>
      <c r="CU345" s="87"/>
      <c r="CV345" s="87"/>
      <c r="CW345" s="87"/>
      <c r="CX345" s="87"/>
      <c r="CY345" s="87"/>
      <c r="CZ345" s="87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  <c r="DK345" s="87"/>
      <c r="DL345" s="87"/>
      <c r="DM345" s="87"/>
      <c r="DN345" s="87"/>
      <c r="DO345" s="87"/>
      <c r="DP345" s="87"/>
      <c r="DQ345" s="87"/>
      <c r="DR345" s="87"/>
      <c r="DS345" s="87"/>
      <c r="DT345" s="87"/>
      <c r="DU345" s="87"/>
      <c r="DV345" s="87"/>
      <c r="DW345" s="87"/>
      <c r="DX345" s="87"/>
      <c r="DY345" s="87"/>
      <c r="DZ345" s="87"/>
      <c r="EA345" s="87"/>
      <c r="EB345" s="87"/>
      <c r="EC345" s="87"/>
      <c r="ED345" s="87"/>
      <c r="EE345" s="87"/>
      <c r="EF345" s="87"/>
      <c r="EG345" s="87"/>
      <c r="EH345" s="87"/>
      <c r="EI345" s="87"/>
      <c r="EJ345" s="87"/>
      <c r="EK345" s="87"/>
      <c r="EL345" s="87"/>
      <c r="EM345" s="87"/>
      <c r="EN345" s="87"/>
      <c r="EO345" s="87"/>
      <c r="EP345" s="87"/>
      <c r="EQ345" s="87"/>
      <c r="ER345" s="87"/>
      <c r="ES345" s="87"/>
      <c r="ET345" s="87"/>
      <c r="EU345" s="87"/>
      <c r="EV345" s="87"/>
      <c r="EW345" s="87"/>
      <c r="EX345" s="87"/>
      <c r="EY345" s="87"/>
      <c r="EZ345" s="87"/>
      <c r="FA345" s="87"/>
      <c r="FB345" s="87"/>
      <c r="FC345" s="87"/>
      <c r="FD345" s="87"/>
      <c r="FE345" s="87"/>
      <c r="FF345" s="87"/>
      <c r="FG345" s="87"/>
      <c r="FH345" s="87"/>
      <c r="FI345" s="87"/>
      <c r="FJ345" s="87"/>
      <c r="FK345" s="87"/>
      <c r="FL345" s="87"/>
      <c r="FM345" s="87"/>
      <c r="FN345" s="87"/>
      <c r="FO345" s="87"/>
      <c r="FP345" s="87"/>
      <c r="FQ345" s="87"/>
      <c r="FR345" s="87"/>
      <c r="FS345" s="87"/>
      <c r="FT345" s="87"/>
      <c r="FU345" s="87"/>
      <c r="FV345" s="87"/>
      <c r="FW345" s="87"/>
      <c r="FX345" s="87"/>
      <c r="FY345" s="87"/>
      <c r="FZ345" s="87"/>
      <c r="GA345" s="87"/>
      <c r="GB345" s="87"/>
      <c r="GC345" s="87"/>
      <c r="GD345" s="87"/>
      <c r="GE345" s="87"/>
      <c r="GF345" s="87"/>
      <c r="GG345" s="87"/>
      <c r="GH345" s="87"/>
      <c r="GI345" s="87"/>
      <c r="GJ345" s="87"/>
      <c r="GK345" s="87"/>
      <c r="GL345" s="87"/>
      <c r="GM345" s="87"/>
      <c r="GN345" s="87"/>
      <c r="GO345" s="87"/>
      <c r="GP345" s="87"/>
      <c r="GQ345" s="87"/>
      <c r="GR345" s="87"/>
      <c r="GS345" s="87"/>
      <c r="GT345" s="87"/>
      <c r="GU345" s="87"/>
      <c r="GV345" s="87"/>
      <c r="GW345" s="87"/>
      <c r="GX345" s="87"/>
      <c r="GY345" s="87"/>
      <c r="GZ345" s="87"/>
      <c r="HA345" s="87"/>
      <c r="HB345" s="87"/>
      <c r="HC345" s="87"/>
      <c r="HD345" s="87"/>
      <c r="HE345" s="87"/>
      <c r="HF345" s="87"/>
      <c r="HG345" s="87"/>
      <c r="HH345" s="87"/>
      <c r="HI345" s="87"/>
      <c r="HJ345" s="87"/>
      <c r="HK345" s="87"/>
      <c r="HL345" s="87"/>
      <c r="HM345" s="87"/>
      <c r="HN345" s="87"/>
    </row>
    <row r="346" spans="1:222" s="138" customFormat="1" ht="15.75" customHeight="1" x14ac:dyDescent="0.25">
      <c r="A346" s="136"/>
      <c r="B346" s="130">
        <f>B345+1</f>
        <v>345</v>
      </c>
      <c r="C346" s="131">
        <v>44166</v>
      </c>
      <c r="D346" s="132">
        <v>1.35</v>
      </c>
      <c r="E346" s="133">
        <f>ROUND(1+D346/100,6)</f>
        <v>1.0135000000000001</v>
      </c>
      <c r="F346" s="133">
        <f>ROUND(PRODUCT(E346:$E$356),6)</f>
        <v>1.083421</v>
      </c>
      <c r="G346" s="155"/>
      <c r="H346" s="114">
        <f t="shared" si="19"/>
        <v>0</v>
      </c>
      <c r="I346" s="60"/>
      <c r="J346" s="120"/>
      <c r="K346" s="62"/>
      <c r="L346" s="109"/>
      <c r="M346" s="137"/>
      <c r="N346" s="137"/>
      <c r="O346" s="137"/>
      <c r="P346" s="137"/>
      <c r="Q346" s="137"/>
      <c r="R346" s="137"/>
      <c r="S346" s="137"/>
      <c r="T346" s="137"/>
      <c r="U346" s="137"/>
      <c r="V346" s="137"/>
      <c r="W346" s="137"/>
      <c r="X346" s="137"/>
      <c r="Y346" s="137"/>
      <c r="Z346" s="137"/>
      <c r="AA346" s="137"/>
      <c r="AB346" s="137"/>
      <c r="AC346" s="137"/>
      <c r="AD346" s="137"/>
      <c r="AE346" s="137"/>
      <c r="AF346" s="137"/>
      <c r="AG346" s="137"/>
      <c r="AH346" s="137"/>
      <c r="AI346" s="137"/>
      <c r="AJ346" s="137"/>
      <c r="AK346" s="137"/>
      <c r="AL346" s="137"/>
      <c r="AM346" s="137"/>
      <c r="AN346" s="137"/>
      <c r="AO346" s="137"/>
      <c r="AP346" s="137"/>
      <c r="AQ346" s="137"/>
      <c r="AR346" s="137"/>
      <c r="AS346" s="137"/>
      <c r="AT346" s="137"/>
      <c r="AU346" s="137"/>
      <c r="AV346" s="137"/>
      <c r="AW346" s="137"/>
      <c r="AX346" s="137"/>
      <c r="AY346" s="137"/>
      <c r="AZ346" s="137"/>
      <c r="BA346" s="137"/>
      <c r="BB346" s="137"/>
      <c r="BC346" s="137"/>
      <c r="BD346" s="137"/>
      <c r="BE346" s="137"/>
      <c r="BF346" s="137"/>
      <c r="BG346" s="137"/>
      <c r="BH346" s="137"/>
      <c r="BI346" s="137"/>
      <c r="BJ346" s="137"/>
      <c r="BK346" s="137"/>
      <c r="BL346" s="137"/>
      <c r="BM346" s="137"/>
      <c r="BN346" s="137"/>
      <c r="BO346" s="137"/>
      <c r="BP346" s="137"/>
      <c r="BQ346" s="137"/>
      <c r="BR346" s="137"/>
      <c r="BS346" s="137"/>
      <c r="BT346" s="137"/>
      <c r="BU346" s="137"/>
      <c r="BV346" s="137"/>
      <c r="BW346" s="137"/>
      <c r="BX346" s="137"/>
      <c r="BY346" s="137"/>
      <c r="BZ346" s="137"/>
      <c r="CA346" s="137"/>
      <c r="CB346" s="137"/>
      <c r="CC346" s="137"/>
      <c r="CD346" s="137"/>
      <c r="CE346" s="137"/>
      <c r="CF346" s="137"/>
      <c r="CG346" s="137"/>
      <c r="CH346" s="137"/>
      <c r="CI346" s="137"/>
      <c r="CJ346" s="137"/>
      <c r="CK346" s="137"/>
      <c r="CL346" s="137"/>
      <c r="CM346" s="137"/>
      <c r="CN346" s="137"/>
      <c r="CO346" s="137"/>
      <c r="CP346" s="137"/>
      <c r="CQ346" s="137"/>
      <c r="CR346" s="137"/>
      <c r="CS346" s="137"/>
      <c r="CT346" s="137"/>
      <c r="CU346" s="137"/>
      <c r="CV346" s="137"/>
      <c r="CW346" s="137"/>
      <c r="CX346" s="137"/>
      <c r="CY346" s="137"/>
      <c r="CZ346" s="137"/>
      <c r="DA346" s="137"/>
      <c r="DB346" s="137"/>
      <c r="DC346" s="137"/>
      <c r="DD346" s="137"/>
      <c r="DE346" s="137"/>
      <c r="DF346" s="137"/>
      <c r="DG346" s="137"/>
      <c r="DH346" s="137"/>
      <c r="DI346" s="137"/>
      <c r="DJ346" s="137"/>
      <c r="DK346" s="137"/>
      <c r="DL346" s="137"/>
      <c r="DM346" s="137"/>
      <c r="DN346" s="137"/>
      <c r="DO346" s="137"/>
      <c r="DP346" s="137"/>
      <c r="DQ346" s="137"/>
      <c r="DR346" s="137"/>
      <c r="DS346" s="137"/>
      <c r="DT346" s="137"/>
      <c r="DU346" s="137"/>
      <c r="DV346" s="137"/>
      <c r="DW346" s="137"/>
      <c r="DX346" s="137"/>
      <c r="DY346" s="137"/>
      <c r="DZ346" s="137"/>
      <c r="EA346" s="137"/>
      <c r="EB346" s="137"/>
      <c r="EC346" s="137"/>
      <c r="ED346" s="137"/>
      <c r="EE346" s="137"/>
      <c r="EF346" s="137"/>
      <c r="EG346" s="137"/>
      <c r="EH346" s="137"/>
      <c r="EI346" s="137"/>
      <c r="EJ346" s="137"/>
      <c r="EK346" s="137"/>
      <c r="EL346" s="137"/>
      <c r="EM346" s="137"/>
      <c r="EN346" s="137"/>
      <c r="EO346" s="137"/>
      <c r="EP346" s="137"/>
      <c r="EQ346" s="137"/>
      <c r="ER346" s="137"/>
      <c r="ES346" s="137"/>
      <c r="ET346" s="137"/>
      <c r="EU346" s="137"/>
      <c r="EV346" s="137"/>
      <c r="EW346" s="137"/>
      <c r="EX346" s="137"/>
      <c r="EY346" s="137"/>
      <c r="EZ346" s="137"/>
      <c r="FA346" s="137"/>
      <c r="FB346" s="137"/>
      <c r="FC346" s="137"/>
      <c r="FD346" s="137"/>
      <c r="FE346" s="137"/>
      <c r="FF346" s="137"/>
      <c r="FG346" s="137"/>
      <c r="FH346" s="137"/>
      <c r="FI346" s="137"/>
      <c r="FJ346" s="137"/>
      <c r="FK346" s="137"/>
      <c r="FL346" s="137"/>
      <c r="FM346" s="137"/>
      <c r="FN346" s="137"/>
      <c r="FO346" s="137"/>
      <c r="FP346" s="137"/>
      <c r="FQ346" s="137"/>
      <c r="FR346" s="137"/>
      <c r="FS346" s="137"/>
      <c r="FT346" s="137"/>
      <c r="FU346" s="137"/>
      <c r="FV346" s="137"/>
      <c r="FW346" s="137"/>
      <c r="FX346" s="137"/>
      <c r="FY346" s="137"/>
      <c r="FZ346" s="137"/>
      <c r="GA346" s="137"/>
      <c r="GB346" s="137"/>
      <c r="GC346" s="137"/>
      <c r="GD346" s="137"/>
      <c r="GE346" s="137"/>
      <c r="GF346" s="137"/>
      <c r="GG346" s="137"/>
      <c r="GH346" s="137"/>
      <c r="GI346" s="137"/>
      <c r="GJ346" s="137"/>
      <c r="GK346" s="137"/>
      <c r="GL346" s="137"/>
      <c r="GM346" s="137"/>
      <c r="GN346" s="137"/>
      <c r="GO346" s="137"/>
      <c r="GP346" s="137"/>
      <c r="GQ346" s="137"/>
      <c r="GR346" s="137"/>
      <c r="GS346" s="137"/>
      <c r="GT346" s="137"/>
      <c r="GU346" s="137"/>
      <c r="GV346" s="137"/>
      <c r="GW346" s="137"/>
      <c r="GX346" s="137"/>
      <c r="GY346" s="137"/>
      <c r="GZ346" s="137"/>
      <c r="HA346" s="137"/>
      <c r="HB346" s="137"/>
      <c r="HC346" s="137"/>
      <c r="HD346" s="137"/>
      <c r="HE346" s="137"/>
      <c r="HF346" s="137"/>
      <c r="HG346" s="137"/>
      <c r="HH346" s="137"/>
      <c r="HI346" s="137"/>
      <c r="HJ346" s="137"/>
      <c r="HK346" s="137"/>
      <c r="HL346" s="137"/>
      <c r="HM346" s="137"/>
      <c r="HN346" s="137"/>
    </row>
    <row r="347" spans="1:222" s="138" customFormat="1" ht="15.75" customHeight="1" x14ac:dyDescent="0.25">
      <c r="A347" s="136"/>
      <c r="B347" s="130">
        <f t="shared" si="21"/>
        <v>346</v>
      </c>
      <c r="C347" s="131">
        <v>44197</v>
      </c>
      <c r="D347" s="132">
        <v>0.25</v>
      </c>
      <c r="E347" s="133">
        <f t="shared" ref="E347:E356" si="23">ROUND(1+D347/100,6)</f>
        <v>1.0024999999999999</v>
      </c>
      <c r="F347" s="133">
        <f>ROUND(PRODUCT(E347:$E$356),6)</f>
        <v>1.0689900000000001</v>
      </c>
      <c r="G347" s="155"/>
      <c r="H347" s="114">
        <f t="shared" si="19"/>
        <v>0</v>
      </c>
      <c r="I347" s="60"/>
      <c r="J347" s="120"/>
      <c r="K347" s="62"/>
      <c r="L347" s="109"/>
      <c r="M347" s="137"/>
      <c r="N347" s="137"/>
      <c r="O347" s="137"/>
      <c r="P347" s="137"/>
      <c r="Q347" s="137"/>
      <c r="R347" s="137"/>
      <c r="S347" s="137"/>
      <c r="T347" s="137"/>
      <c r="U347" s="137"/>
      <c r="V347" s="137"/>
      <c r="W347" s="137"/>
      <c r="X347" s="137"/>
      <c r="Y347" s="137"/>
      <c r="Z347" s="137"/>
      <c r="AA347" s="137"/>
      <c r="AB347" s="137"/>
      <c r="AC347" s="137"/>
      <c r="AD347" s="137"/>
      <c r="AE347" s="137"/>
      <c r="AF347" s="137"/>
      <c r="AG347" s="137"/>
      <c r="AH347" s="137"/>
      <c r="AI347" s="137"/>
      <c r="AJ347" s="137"/>
      <c r="AK347" s="137"/>
      <c r="AL347" s="137"/>
      <c r="AM347" s="137"/>
      <c r="AN347" s="137"/>
      <c r="AO347" s="137"/>
      <c r="AP347" s="137"/>
      <c r="AQ347" s="137"/>
      <c r="AR347" s="137"/>
      <c r="AS347" s="137"/>
      <c r="AT347" s="137"/>
      <c r="AU347" s="137"/>
      <c r="AV347" s="137"/>
      <c r="AW347" s="137"/>
      <c r="AX347" s="137"/>
      <c r="AY347" s="137"/>
      <c r="AZ347" s="137"/>
      <c r="BA347" s="137"/>
      <c r="BB347" s="137"/>
      <c r="BC347" s="137"/>
      <c r="BD347" s="137"/>
      <c r="BE347" s="137"/>
      <c r="BF347" s="137"/>
      <c r="BG347" s="137"/>
      <c r="BH347" s="137"/>
      <c r="BI347" s="137"/>
      <c r="BJ347" s="137"/>
      <c r="BK347" s="137"/>
      <c r="BL347" s="137"/>
      <c r="BM347" s="137"/>
      <c r="BN347" s="137"/>
      <c r="BO347" s="137"/>
      <c r="BP347" s="137"/>
      <c r="BQ347" s="137"/>
      <c r="BR347" s="137"/>
      <c r="BS347" s="137"/>
      <c r="BT347" s="137"/>
      <c r="BU347" s="137"/>
      <c r="BV347" s="137"/>
      <c r="BW347" s="137"/>
      <c r="BX347" s="137"/>
      <c r="BY347" s="137"/>
      <c r="BZ347" s="137"/>
      <c r="CA347" s="137"/>
      <c r="CB347" s="137"/>
      <c r="CC347" s="137"/>
      <c r="CD347" s="137"/>
      <c r="CE347" s="137"/>
      <c r="CF347" s="137"/>
      <c r="CG347" s="137"/>
      <c r="CH347" s="137"/>
      <c r="CI347" s="137"/>
      <c r="CJ347" s="137"/>
      <c r="CK347" s="137"/>
      <c r="CL347" s="137"/>
      <c r="CM347" s="137"/>
      <c r="CN347" s="137"/>
      <c r="CO347" s="137"/>
      <c r="CP347" s="137"/>
      <c r="CQ347" s="137"/>
      <c r="CR347" s="137"/>
      <c r="CS347" s="137"/>
      <c r="CT347" s="137"/>
      <c r="CU347" s="137"/>
      <c r="CV347" s="137"/>
      <c r="CW347" s="137"/>
      <c r="CX347" s="137"/>
      <c r="CY347" s="137"/>
      <c r="CZ347" s="137"/>
      <c r="DA347" s="137"/>
      <c r="DB347" s="137"/>
      <c r="DC347" s="137"/>
      <c r="DD347" s="137"/>
      <c r="DE347" s="137"/>
      <c r="DF347" s="137"/>
      <c r="DG347" s="137"/>
      <c r="DH347" s="137"/>
      <c r="DI347" s="137"/>
      <c r="DJ347" s="137"/>
      <c r="DK347" s="137"/>
      <c r="DL347" s="137"/>
      <c r="DM347" s="137"/>
      <c r="DN347" s="137"/>
      <c r="DO347" s="137"/>
      <c r="DP347" s="137"/>
      <c r="DQ347" s="137"/>
      <c r="DR347" s="137"/>
      <c r="DS347" s="137"/>
      <c r="DT347" s="137"/>
      <c r="DU347" s="137"/>
      <c r="DV347" s="137"/>
      <c r="DW347" s="137"/>
      <c r="DX347" s="137"/>
      <c r="DY347" s="137"/>
      <c r="DZ347" s="137"/>
      <c r="EA347" s="137"/>
      <c r="EB347" s="137"/>
      <c r="EC347" s="137"/>
      <c r="ED347" s="137"/>
      <c r="EE347" s="137"/>
      <c r="EF347" s="137"/>
      <c r="EG347" s="137"/>
      <c r="EH347" s="137"/>
      <c r="EI347" s="137"/>
      <c r="EJ347" s="137"/>
      <c r="EK347" s="137"/>
      <c r="EL347" s="137"/>
      <c r="EM347" s="137"/>
      <c r="EN347" s="137"/>
      <c r="EO347" s="137"/>
      <c r="EP347" s="137"/>
      <c r="EQ347" s="137"/>
      <c r="ER347" s="137"/>
      <c r="ES347" s="137"/>
      <c r="ET347" s="137"/>
      <c r="EU347" s="137"/>
      <c r="EV347" s="137"/>
      <c r="EW347" s="137"/>
      <c r="EX347" s="137"/>
      <c r="EY347" s="137"/>
      <c r="EZ347" s="137"/>
      <c r="FA347" s="137"/>
      <c r="FB347" s="137"/>
      <c r="FC347" s="137"/>
      <c r="FD347" s="137"/>
      <c r="FE347" s="137"/>
      <c r="FF347" s="137"/>
      <c r="FG347" s="137"/>
      <c r="FH347" s="137"/>
      <c r="FI347" s="137"/>
      <c r="FJ347" s="137"/>
      <c r="FK347" s="137"/>
      <c r="FL347" s="137"/>
      <c r="FM347" s="137"/>
      <c r="FN347" s="137"/>
      <c r="FO347" s="137"/>
      <c r="FP347" s="137"/>
      <c r="FQ347" s="137"/>
      <c r="FR347" s="137"/>
      <c r="FS347" s="137"/>
      <c r="FT347" s="137"/>
      <c r="FU347" s="137"/>
      <c r="FV347" s="137"/>
      <c r="FW347" s="137"/>
      <c r="FX347" s="137"/>
      <c r="FY347" s="137"/>
      <c r="FZ347" s="137"/>
      <c r="GA347" s="137"/>
      <c r="GB347" s="137"/>
      <c r="GC347" s="137"/>
      <c r="GD347" s="137"/>
      <c r="GE347" s="137"/>
      <c r="GF347" s="137"/>
      <c r="GG347" s="137"/>
      <c r="GH347" s="137"/>
      <c r="GI347" s="137"/>
      <c r="GJ347" s="137"/>
      <c r="GK347" s="137"/>
      <c r="GL347" s="137"/>
      <c r="GM347" s="137"/>
      <c r="GN347" s="137"/>
      <c r="GO347" s="137"/>
      <c r="GP347" s="137"/>
      <c r="GQ347" s="137"/>
      <c r="GR347" s="137"/>
      <c r="GS347" s="137"/>
      <c r="GT347" s="137"/>
      <c r="GU347" s="137"/>
      <c r="GV347" s="137"/>
      <c r="GW347" s="137"/>
      <c r="GX347" s="137"/>
      <c r="GY347" s="137"/>
      <c r="GZ347" s="137"/>
      <c r="HA347" s="137"/>
      <c r="HB347" s="137"/>
      <c r="HC347" s="137"/>
      <c r="HD347" s="137"/>
      <c r="HE347" s="137"/>
      <c r="HF347" s="137"/>
      <c r="HG347" s="137"/>
      <c r="HH347" s="137"/>
      <c r="HI347" s="137"/>
      <c r="HJ347" s="137"/>
      <c r="HK347" s="137"/>
      <c r="HL347" s="137"/>
      <c r="HM347" s="137"/>
      <c r="HN347" s="137"/>
    </row>
    <row r="348" spans="1:222" s="138" customFormat="1" ht="15.75" customHeight="1" x14ac:dyDescent="0.25">
      <c r="A348" s="136"/>
      <c r="B348" s="130">
        <f t="shared" si="21"/>
        <v>347</v>
      </c>
      <c r="C348" s="131">
        <v>44228</v>
      </c>
      <c r="D348" s="132">
        <v>0.86</v>
      </c>
      <c r="E348" s="133">
        <f t="shared" si="23"/>
        <v>1.0085999999999999</v>
      </c>
      <c r="F348" s="133">
        <f>ROUND(PRODUCT(E348:$E$356),6)</f>
        <v>1.066324</v>
      </c>
      <c r="G348" s="155"/>
      <c r="H348" s="114">
        <f t="shared" si="19"/>
        <v>0</v>
      </c>
      <c r="I348" s="60"/>
      <c r="J348" s="120"/>
      <c r="K348" s="62"/>
      <c r="L348" s="109"/>
      <c r="M348" s="137"/>
      <c r="N348" s="137"/>
      <c r="O348" s="137"/>
      <c r="P348" s="137"/>
      <c r="Q348" s="137"/>
      <c r="R348" s="137"/>
      <c r="S348" s="137"/>
      <c r="T348" s="137"/>
      <c r="U348" s="137"/>
      <c r="V348" s="137"/>
      <c r="W348" s="137"/>
      <c r="X348" s="137"/>
      <c r="Y348" s="137"/>
      <c r="Z348" s="137"/>
      <c r="AA348" s="137"/>
      <c r="AB348" s="137"/>
      <c r="AC348" s="137"/>
      <c r="AD348" s="137"/>
      <c r="AE348" s="137"/>
      <c r="AF348" s="137"/>
      <c r="AG348" s="137"/>
      <c r="AH348" s="137"/>
      <c r="AI348" s="137"/>
      <c r="AJ348" s="137"/>
      <c r="AK348" s="137"/>
      <c r="AL348" s="137"/>
      <c r="AM348" s="137"/>
      <c r="AN348" s="137"/>
      <c r="AO348" s="137"/>
      <c r="AP348" s="137"/>
      <c r="AQ348" s="137"/>
      <c r="AR348" s="137"/>
      <c r="AS348" s="137"/>
      <c r="AT348" s="137"/>
      <c r="AU348" s="137"/>
      <c r="AV348" s="137"/>
      <c r="AW348" s="137"/>
      <c r="AX348" s="137"/>
      <c r="AY348" s="137"/>
      <c r="AZ348" s="137"/>
      <c r="BA348" s="137"/>
      <c r="BB348" s="137"/>
      <c r="BC348" s="137"/>
      <c r="BD348" s="137"/>
      <c r="BE348" s="137"/>
      <c r="BF348" s="137"/>
      <c r="BG348" s="137"/>
      <c r="BH348" s="137"/>
      <c r="BI348" s="137"/>
      <c r="BJ348" s="137"/>
      <c r="BK348" s="137"/>
      <c r="BL348" s="137"/>
      <c r="BM348" s="137"/>
      <c r="BN348" s="137"/>
      <c r="BO348" s="137"/>
      <c r="BP348" s="137"/>
      <c r="BQ348" s="137"/>
      <c r="BR348" s="137"/>
      <c r="BS348" s="137"/>
      <c r="BT348" s="137"/>
      <c r="BU348" s="137"/>
      <c r="BV348" s="137"/>
      <c r="BW348" s="137"/>
      <c r="BX348" s="137"/>
      <c r="BY348" s="137"/>
      <c r="BZ348" s="137"/>
      <c r="CA348" s="137"/>
      <c r="CB348" s="137"/>
      <c r="CC348" s="137"/>
      <c r="CD348" s="137"/>
      <c r="CE348" s="137"/>
      <c r="CF348" s="137"/>
      <c r="CG348" s="137"/>
      <c r="CH348" s="137"/>
      <c r="CI348" s="137"/>
      <c r="CJ348" s="137"/>
      <c r="CK348" s="137"/>
      <c r="CL348" s="137"/>
      <c r="CM348" s="137"/>
      <c r="CN348" s="137"/>
      <c r="CO348" s="137"/>
      <c r="CP348" s="137"/>
      <c r="CQ348" s="137"/>
      <c r="CR348" s="137"/>
      <c r="CS348" s="137"/>
      <c r="CT348" s="137"/>
      <c r="CU348" s="137"/>
      <c r="CV348" s="137"/>
      <c r="CW348" s="137"/>
      <c r="CX348" s="137"/>
      <c r="CY348" s="137"/>
      <c r="CZ348" s="137"/>
      <c r="DA348" s="137"/>
      <c r="DB348" s="137"/>
      <c r="DC348" s="137"/>
      <c r="DD348" s="137"/>
      <c r="DE348" s="137"/>
      <c r="DF348" s="137"/>
      <c r="DG348" s="137"/>
      <c r="DH348" s="137"/>
      <c r="DI348" s="137"/>
      <c r="DJ348" s="137"/>
      <c r="DK348" s="137"/>
      <c r="DL348" s="137"/>
      <c r="DM348" s="137"/>
      <c r="DN348" s="137"/>
      <c r="DO348" s="137"/>
      <c r="DP348" s="137"/>
      <c r="DQ348" s="137"/>
      <c r="DR348" s="137"/>
      <c r="DS348" s="137"/>
      <c r="DT348" s="137"/>
      <c r="DU348" s="137"/>
      <c r="DV348" s="137"/>
      <c r="DW348" s="137"/>
      <c r="DX348" s="137"/>
      <c r="DY348" s="137"/>
      <c r="DZ348" s="137"/>
      <c r="EA348" s="137"/>
      <c r="EB348" s="137"/>
      <c r="EC348" s="137"/>
      <c r="ED348" s="137"/>
      <c r="EE348" s="137"/>
      <c r="EF348" s="137"/>
      <c r="EG348" s="137"/>
      <c r="EH348" s="137"/>
      <c r="EI348" s="137"/>
      <c r="EJ348" s="137"/>
      <c r="EK348" s="137"/>
      <c r="EL348" s="137"/>
      <c r="EM348" s="137"/>
      <c r="EN348" s="137"/>
      <c r="EO348" s="137"/>
      <c r="EP348" s="137"/>
      <c r="EQ348" s="137"/>
      <c r="ER348" s="137"/>
      <c r="ES348" s="137"/>
      <c r="ET348" s="137"/>
      <c r="EU348" s="137"/>
      <c r="EV348" s="137"/>
      <c r="EW348" s="137"/>
      <c r="EX348" s="137"/>
      <c r="EY348" s="137"/>
      <c r="EZ348" s="137"/>
      <c r="FA348" s="137"/>
      <c r="FB348" s="137"/>
      <c r="FC348" s="137"/>
      <c r="FD348" s="137"/>
      <c r="FE348" s="137"/>
      <c r="FF348" s="137"/>
      <c r="FG348" s="137"/>
      <c r="FH348" s="137"/>
      <c r="FI348" s="137"/>
      <c r="FJ348" s="137"/>
      <c r="FK348" s="137"/>
      <c r="FL348" s="137"/>
      <c r="FM348" s="137"/>
      <c r="FN348" s="137"/>
      <c r="FO348" s="137"/>
      <c r="FP348" s="137"/>
      <c r="FQ348" s="137"/>
      <c r="FR348" s="137"/>
      <c r="FS348" s="137"/>
      <c r="FT348" s="137"/>
      <c r="FU348" s="137"/>
      <c r="FV348" s="137"/>
      <c r="FW348" s="137"/>
      <c r="FX348" s="137"/>
      <c r="FY348" s="137"/>
      <c r="FZ348" s="137"/>
      <c r="GA348" s="137"/>
      <c r="GB348" s="137"/>
      <c r="GC348" s="137"/>
      <c r="GD348" s="137"/>
      <c r="GE348" s="137"/>
      <c r="GF348" s="137"/>
      <c r="GG348" s="137"/>
      <c r="GH348" s="137"/>
      <c r="GI348" s="137"/>
      <c r="GJ348" s="137"/>
      <c r="GK348" s="137"/>
      <c r="GL348" s="137"/>
      <c r="GM348" s="137"/>
      <c r="GN348" s="137"/>
      <c r="GO348" s="137"/>
      <c r="GP348" s="137"/>
      <c r="GQ348" s="137"/>
      <c r="GR348" s="137"/>
      <c r="GS348" s="137"/>
      <c r="GT348" s="137"/>
      <c r="GU348" s="137"/>
      <c r="GV348" s="137"/>
      <c r="GW348" s="137"/>
      <c r="GX348" s="137"/>
      <c r="GY348" s="137"/>
      <c r="GZ348" s="137"/>
      <c r="HA348" s="137"/>
      <c r="HB348" s="137"/>
      <c r="HC348" s="137"/>
      <c r="HD348" s="137"/>
      <c r="HE348" s="137"/>
      <c r="HF348" s="137"/>
      <c r="HG348" s="137"/>
      <c r="HH348" s="137"/>
      <c r="HI348" s="137"/>
      <c r="HJ348" s="137"/>
      <c r="HK348" s="137"/>
      <c r="HL348" s="137"/>
      <c r="HM348" s="137"/>
      <c r="HN348" s="137"/>
    </row>
    <row r="349" spans="1:222" s="138" customFormat="1" ht="15.75" customHeight="1" x14ac:dyDescent="0.25">
      <c r="A349" s="136"/>
      <c r="B349" s="130">
        <f t="shared" si="21"/>
        <v>348</v>
      </c>
      <c r="C349" s="131">
        <v>44256</v>
      </c>
      <c r="D349" s="132">
        <v>0.93</v>
      </c>
      <c r="E349" s="133">
        <f t="shared" si="23"/>
        <v>1.0093000000000001</v>
      </c>
      <c r="F349" s="133">
        <f>ROUND(PRODUCT(E349:$E$356),6)</f>
        <v>1.0572319999999999</v>
      </c>
      <c r="G349" s="155"/>
      <c r="H349" s="114">
        <f t="shared" si="19"/>
        <v>0</v>
      </c>
      <c r="I349" s="60"/>
      <c r="J349" s="120"/>
      <c r="K349" s="62"/>
      <c r="L349" s="109"/>
      <c r="M349" s="137"/>
      <c r="N349" s="137"/>
      <c r="O349" s="137"/>
      <c r="P349" s="137"/>
      <c r="Q349" s="137"/>
      <c r="R349" s="137"/>
      <c r="S349" s="137"/>
      <c r="T349" s="137"/>
      <c r="U349" s="137"/>
      <c r="V349" s="137"/>
      <c r="W349" s="137"/>
      <c r="X349" s="137"/>
      <c r="Y349" s="137"/>
      <c r="Z349" s="137"/>
      <c r="AA349" s="137"/>
      <c r="AB349" s="137"/>
      <c r="AC349" s="137"/>
      <c r="AD349" s="137"/>
      <c r="AE349" s="137"/>
      <c r="AF349" s="137"/>
      <c r="AG349" s="137"/>
      <c r="AH349" s="137"/>
      <c r="AI349" s="137"/>
      <c r="AJ349" s="137"/>
      <c r="AK349" s="137"/>
      <c r="AL349" s="137"/>
      <c r="AM349" s="137"/>
      <c r="AN349" s="137"/>
      <c r="AO349" s="137"/>
      <c r="AP349" s="137"/>
      <c r="AQ349" s="137"/>
      <c r="AR349" s="137"/>
      <c r="AS349" s="137"/>
      <c r="AT349" s="137"/>
      <c r="AU349" s="137"/>
      <c r="AV349" s="137"/>
      <c r="AW349" s="137"/>
      <c r="AX349" s="137"/>
      <c r="AY349" s="137"/>
      <c r="AZ349" s="137"/>
      <c r="BA349" s="137"/>
      <c r="BB349" s="137"/>
      <c r="BC349" s="137"/>
      <c r="BD349" s="137"/>
      <c r="BE349" s="137"/>
      <c r="BF349" s="137"/>
      <c r="BG349" s="137"/>
      <c r="BH349" s="137"/>
      <c r="BI349" s="137"/>
      <c r="BJ349" s="137"/>
      <c r="BK349" s="137"/>
      <c r="BL349" s="137"/>
      <c r="BM349" s="137"/>
      <c r="BN349" s="137"/>
      <c r="BO349" s="137"/>
      <c r="BP349" s="137"/>
      <c r="BQ349" s="137"/>
      <c r="BR349" s="137"/>
      <c r="BS349" s="137"/>
      <c r="BT349" s="137"/>
      <c r="BU349" s="137"/>
      <c r="BV349" s="137"/>
      <c r="BW349" s="137"/>
      <c r="BX349" s="137"/>
      <c r="BY349" s="137"/>
      <c r="BZ349" s="137"/>
      <c r="CA349" s="137"/>
      <c r="CB349" s="137"/>
      <c r="CC349" s="137"/>
      <c r="CD349" s="137"/>
      <c r="CE349" s="137"/>
      <c r="CF349" s="137"/>
      <c r="CG349" s="137"/>
      <c r="CH349" s="137"/>
      <c r="CI349" s="137"/>
      <c r="CJ349" s="137"/>
      <c r="CK349" s="137"/>
      <c r="CL349" s="137"/>
      <c r="CM349" s="137"/>
      <c r="CN349" s="137"/>
      <c r="CO349" s="137"/>
      <c r="CP349" s="137"/>
      <c r="CQ349" s="137"/>
      <c r="CR349" s="137"/>
      <c r="CS349" s="137"/>
      <c r="CT349" s="137"/>
      <c r="CU349" s="137"/>
      <c r="CV349" s="137"/>
      <c r="CW349" s="137"/>
      <c r="CX349" s="137"/>
      <c r="CY349" s="137"/>
      <c r="CZ349" s="137"/>
      <c r="DA349" s="137"/>
      <c r="DB349" s="137"/>
      <c r="DC349" s="137"/>
      <c r="DD349" s="137"/>
      <c r="DE349" s="137"/>
      <c r="DF349" s="137"/>
      <c r="DG349" s="137"/>
      <c r="DH349" s="137"/>
      <c r="DI349" s="137"/>
      <c r="DJ349" s="137"/>
      <c r="DK349" s="137"/>
      <c r="DL349" s="137"/>
      <c r="DM349" s="137"/>
      <c r="DN349" s="137"/>
      <c r="DO349" s="137"/>
      <c r="DP349" s="137"/>
      <c r="DQ349" s="137"/>
      <c r="DR349" s="137"/>
      <c r="DS349" s="137"/>
      <c r="DT349" s="137"/>
      <c r="DU349" s="137"/>
      <c r="DV349" s="137"/>
      <c r="DW349" s="137"/>
      <c r="DX349" s="137"/>
      <c r="DY349" s="137"/>
      <c r="DZ349" s="137"/>
      <c r="EA349" s="137"/>
      <c r="EB349" s="137"/>
      <c r="EC349" s="137"/>
      <c r="ED349" s="137"/>
      <c r="EE349" s="137"/>
      <c r="EF349" s="137"/>
      <c r="EG349" s="137"/>
      <c r="EH349" s="137"/>
      <c r="EI349" s="137"/>
      <c r="EJ349" s="137"/>
      <c r="EK349" s="137"/>
      <c r="EL349" s="137"/>
      <c r="EM349" s="137"/>
      <c r="EN349" s="137"/>
      <c r="EO349" s="137"/>
      <c r="EP349" s="137"/>
      <c r="EQ349" s="137"/>
      <c r="ER349" s="137"/>
      <c r="ES349" s="137"/>
      <c r="ET349" s="137"/>
      <c r="EU349" s="137"/>
      <c r="EV349" s="137"/>
      <c r="EW349" s="137"/>
      <c r="EX349" s="137"/>
      <c r="EY349" s="137"/>
      <c r="EZ349" s="137"/>
      <c r="FA349" s="137"/>
      <c r="FB349" s="137"/>
      <c r="FC349" s="137"/>
      <c r="FD349" s="137"/>
      <c r="FE349" s="137"/>
      <c r="FF349" s="137"/>
      <c r="FG349" s="137"/>
      <c r="FH349" s="137"/>
      <c r="FI349" s="137"/>
      <c r="FJ349" s="137"/>
      <c r="FK349" s="137"/>
      <c r="FL349" s="137"/>
      <c r="FM349" s="137"/>
      <c r="FN349" s="137"/>
      <c r="FO349" s="137"/>
      <c r="FP349" s="137"/>
      <c r="FQ349" s="137"/>
      <c r="FR349" s="137"/>
      <c r="FS349" s="137"/>
      <c r="FT349" s="137"/>
      <c r="FU349" s="137"/>
      <c r="FV349" s="137"/>
      <c r="FW349" s="137"/>
      <c r="FX349" s="137"/>
      <c r="FY349" s="137"/>
      <c r="FZ349" s="137"/>
      <c r="GA349" s="137"/>
      <c r="GB349" s="137"/>
      <c r="GC349" s="137"/>
      <c r="GD349" s="137"/>
      <c r="GE349" s="137"/>
      <c r="GF349" s="137"/>
      <c r="GG349" s="137"/>
      <c r="GH349" s="137"/>
      <c r="GI349" s="137"/>
      <c r="GJ349" s="137"/>
      <c r="GK349" s="137"/>
      <c r="GL349" s="137"/>
      <c r="GM349" s="137"/>
      <c r="GN349" s="137"/>
      <c r="GO349" s="137"/>
      <c r="GP349" s="137"/>
      <c r="GQ349" s="137"/>
      <c r="GR349" s="137"/>
      <c r="GS349" s="137"/>
      <c r="GT349" s="137"/>
      <c r="GU349" s="137"/>
      <c r="GV349" s="137"/>
      <c r="GW349" s="137"/>
      <c r="GX349" s="137"/>
      <c r="GY349" s="137"/>
      <c r="GZ349" s="137"/>
      <c r="HA349" s="137"/>
      <c r="HB349" s="137"/>
      <c r="HC349" s="137"/>
      <c r="HD349" s="137"/>
      <c r="HE349" s="137"/>
      <c r="HF349" s="137"/>
      <c r="HG349" s="137"/>
      <c r="HH349" s="137"/>
      <c r="HI349" s="137"/>
      <c r="HJ349" s="137"/>
      <c r="HK349" s="137"/>
      <c r="HL349" s="137"/>
      <c r="HM349" s="137"/>
      <c r="HN349" s="137"/>
    </row>
    <row r="350" spans="1:222" s="138" customFormat="1" ht="15.75" customHeight="1" x14ac:dyDescent="0.25">
      <c r="A350" s="136"/>
      <c r="B350" s="130">
        <f t="shared" si="21"/>
        <v>349</v>
      </c>
      <c r="C350" s="131">
        <v>44287</v>
      </c>
      <c r="D350" s="132">
        <v>0.31</v>
      </c>
      <c r="E350" s="133">
        <f t="shared" si="23"/>
        <v>1.0031000000000001</v>
      </c>
      <c r="F350" s="133">
        <f>ROUND(PRODUCT(E350:$E$356),6)</f>
        <v>1.04749</v>
      </c>
      <c r="G350" s="155"/>
      <c r="H350" s="114">
        <f t="shared" si="19"/>
        <v>0</v>
      </c>
      <c r="I350" s="60"/>
      <c r="J350" s="120"/>
      <c r="K350" s="62"/>
      <c r="L350" s="109"/>
      <c r="M350" s="137"/>
      <c r="N350" s="137"/>
      <c r="O350" s="137"/>
      <c r="P350" s="137"/>
      <c r="Q350" s="137"/>
      <c r="R350" s="137"/>
      <c r="S350" s="137"/>
      <c r="T350" s="137"/>
      <c r="U350" s="137"/>
      <c r="V350" s="137"/>
      <c r="W350" s="137"/>
      <c r="X350" s="137"/>
      <c r="Y350" s="137"/>
      <c r="Z350" s="137"/>
      <c r="AA350" s="137"/>
      <c r="AB350" s="137"/>
      <c r="AC350" s="137"/>
      <c r="AD350" s="137"/>
      <c r="AE350" s="137"/>
      <c r="AF350" s="137"/>
      <c r="AG350" s="137"/>
      <c r="AH350" s="137"/>
      <c r="AI350" s="137"/>
      <c r="AJ350" s="137"/>
      <c r="AK350" s="137"/>
      <c r="AL350" s="137"/>
      <c r="AM350" s="137"/>
      <c r="AN350" s="137"/>
      <c r="AO350" s="137"/>
      <c r="AP350" s="137"/>
      <c r="AQ350" s="137"/>
      <c r="AR350" s="137"/>
      <c r="AS350" s="137"/>
      <c r="AT350" s="137"/>
      <c r="AU350" s="137"/>
      <c r="AV350" s="137"/>
      <c r="AW350" s="137"/>
      <c r="AX350" s="137"/>
      <c r="AY350" s="137"/>
      <c r="AZ350" s="137"/>
      <c r="BA350" s="137"/>
      <c r="BB350" s="137"/>
      <c r="BC350" s="137"/>
      <c r="BD350" s="137"/>
      <c r="BE350" s="137"/>
      <c r="BF350" s="137"/>
      <c r="BG350" s="137"/>
      <c r="BH350" s="137"/>
      <c r="BI350" s="137"/>
      <c r="BJ350" s="137"/>
      <c r="BK350" s="137"/>
      <c r="BL350" s="137"/>
      <c r="BM350" s="137"/>
      <c r="BN350" s="137"/>
      <c r="BO350" s="137"/>
      <c r="BP350" s="137"/>
      <c r="BQ350" s="137"/>
      <c r="BR350" s="137"/>
      <c r="BS350" s="137"/>
      <c r="BT350" s="137"/>
      <c r="BU350" s="137"/>
      <c r="BV350" s="137"/>
      <c r="BW350" s="137"/>
      <c r="BX350" s="137"/>
      <c r="BY350" s="137"/>
      <c r="BZ350" s="137"/>
      <c r="CA350" s="137"/>
      <c r="CB350" s="137"/>
      <c r="CC350" s="137"/>
      <c r="CD350" s="137"/>
      <c r="CE350" s="137"/>
      <c r="CF350" s="137"/>
      <c r="CG350" s="137"/>
      <c r="CH350" s="137"/>
      <c r="CI350" s="137"/>
      <c r="CJ350" s="137"/>
      <c r="CK350" s="137"/>
      <c r="CL350" s="137"/>
      <c r="CM350" s="137"/>
      <c r="CN350" s="137"/>
      <c r="CO350" s="137"/>
      <c r="CP350" s="137"/>
      <c r="CQ350" s="137"/>
      <c r="CR350" s="137"/>
      <c r="CS350" s="137"/>
      <c r="CT350" s="137"/>
      <c r="CU350" s="137"/>
      <c r="CV350" s="137"/>
      <c r="CW350" s="137"/>
      <c r="CX350" s="137"/>
      <c r="CY350" s="137"/>
      <c r="CZ350" s="137"/>
      <c r="DA350" s="137"/>
      <c r="DB350" s="137"/>
      <c r="DC350" s="137"/>
      <c r="DD350" s="137"/>
      <c r="DE350" s="137"/>
      <c r="DF350" s="137"/>
      <c r="DG350" s="137"/>
      <c r="DH350" s="137"/>
      <c r="DI350" s="137"/>
      <c r="DJ350" s="137"/>
      <c r="DK350" s="137"/>
      <c r="DL350" s="137"/>
      <c r="DM350" s="137"/>
      <c r="DN350" s="137"/>
      <c r="DO350" s="137"/>
      <c r="DP350" s="137"/>
      <c r="DQ350" s="137"/>
      <c r="DR350" s="137"/>
      <c r="DS350" s="137"/>
      <c r="DT350" s="137"/>
      <c r="DU350" s="137"/>
      <c r="DV350" s="137"/>
      <c r="DW350" s="137"/>
      <c r="DX350" s="137"/>
      <c r="DY350" s="137"/>
      <c r="DZ350" s="137"/>
      <c r="EA350" s="137"/>
      <c r="EB350" s="137"/>
      <c r="EC350" s="137"/>
      <c r="ED350" s="137"/>
      <c r="EE350" s="137"/>
      <c r="EF350" s="137"/>
      <c r="EG350" s="137"/>
      <c r="EH350" s="137"/>
      <c r="EI350" s="137"/>
      <c r="EJ350" s="137"/>
      <c r="EK350" s="137"/>
      <c r="EL350" s="137"/>
      <c r="EM350" s="137"/>
      <c r="EN350" s="137"/>
      <c r="EO350" s="137"/>
      <c r="EP350" s="137"/>
      <c r="EQ350" s="137"/>
      <c r="ER350" s="137"/>
      <c r="ES350" s="137"/>
      <c r="ET350" s="137"/>
      <c r="EU350" s="137"/>
      <c r="EV350" s="137"/>
      <c r="EW350" s="137"/>
      <c r="EX350" s="137"/>
      <c r="EY350" s="137"/>
      <c r="EZ350" s="137"/>
      <c r="FA350" s="137"/>
      <c r="FB350" s="137"/>
      <c r="FC350" s="137"/>
      <c r="FD350" s="137"/>
      <c r="FE350" s="137"/>
      <c r="FF350" s="137"/>
      <c r="FG350" s="137"/>
      <c r="FH350" s="137"/>
      <c r="FI350" s="137"/>
      <c r="FJ350" s="137"/>
      <c r="FK350" s="137"/>
      <c r="FL350" s="137"/>
      <c r="FM350" s="137"/>
      <c r="FN350" s="137"/>
      <c r="FO350" s="137"/>
      <c r="FP350" s="137"/>
      <c r="FQ350" s="137"/>
      <c r="FR350" s="137"/>
      <c r="FS350" s="137"/>
      <c r="FT350" s="137"/>
      <c r="FU350" s="137"/>
      <c r="FV350" s="137"/>
      <c r="FW350" s="137"/>
      <c r="FX350" s="137"/>
      <c r="FY350" s="137"/>
      <c r="FZ350" s="137"/>
      <c r="GA350" s="137"/>
      <c r="GB350" s="137"/>
      <c r="GC350" s="137"/>
      <c r="GD350" s="137"/>
      <c r="GE350" s="137"/>
      <c r="GF350" s="137"/>
      <c r="GG350" s="137"/>
      <c r="GH350" s="137"/>
      <c r="GI350" s="137"/>
      <c r="GJ350" s="137"/>
      <c r="GK350" s="137"/>
      <c r="GL350" s="137"/>
      <c r="GM350" s="137"/>
      <c r="GN350" s="137"/>
      <c r="GO350" s="137"/>
      <c r="GP350" s="137"/>
      <c r="GQ350" s="137"/>
      <c r="GR350" s="137"/>
      <c r="GS350" s="137"/>
      <c r="GT350" s="137"/>
      <c r="GU350" s="137"/>
      <c r="GV350" s="137"/>
      <c r="GW350" s="137"/>
      <c r="GX350" s="137"/>
      <c r="GY350" s="137"/>
      <c r="GZ350" s="137"/>
      <c r="HA350" s="137"/>
      <c r="HB350" s="137"/>
      <c r="HC350" s="137"/>
      <c r="HD350" s="137"/>
      <c r="HE350" s="137"/>
      <c r="HF350" s="137"/>
      <c r="HG350" s="137"/>
      <c r="HH350" s="137"/>
      <c r="HI350" s="137"/>
      <c r="HJ350" s="137"/>
      <c r="HK350" s="137"/>
      <c r="HL350" s="137"/>
      <c r="HM350" s="137"/>
      <c r="HN350" s="137"/>
    </row>
    <row r="351" spans="1:222" s="138" customFormat="1" ht="15.75" customHeight="1" x14ac:dyDescent="0.25">
      <c r="A351" s="136"/>
      <c r="B351" s="130">
        <f t="shared" si="21"/>
        <v>350</v>
      </c>
      <c r="C351" s="131">
        <v>44317</v>
      </c>
      <c r="D351" s="132">
        <v>0.83</v>
      </c>
      <c r="E351" s="133">
        <f t="shared" si="23"/>
        <v>1.0083</v>
      </c>
      <c r="F351" s="133">
        <f>ROUND(PRODUCT(E351:$E$356),6)</f>
        <v>1.0442530000000001</v>
      </c>
      <c r="G351" s="155"/>
      <c r="H351" s="114">
        <f t="shared" si="19"/>
        <v>0</v>
      </c>
      <c r="I351" s="60"/>
      <c r="J351" s="120"/>
      <c r="K351" s="62"/>
      <c r="L351" s="109"/>
      <c r="M351" s="137"/>
      <c r="N351" s="137"/>
      <c r="O351" s="137"/>
      <c r="P351" s="137"/>
      <c r="Q351" s="137"/>
      <c r="R351" s="137"/>
      <c r="S351" s="137"/>
      <c r="T351" s="137"/>
      <c r="U351" s="137"/>
      <c r="V351" s="137"/>
      <c r="W351" s="137"/>
      <c r="X351" s="137"/>
      <c r="Y351" s="137"/>
      <c r="Z351" s="137"/>
      <c r="AA351" s="137"/>
      <c r="AB351" s="137"/>
      <c r="AC351" s="137"/>
      <c r="AD351" s="137"/>
      <c r="AE351" s="137"/>
      <c r="AF351" s="137"/>
      <c r="AG351" s="137"/>
      <c r="AH351" s="137"/>
      <c r="AI351" s="137"/>
      <c r="AJ351" s="137"/>
      <c r="AK351" s="137"/>
      <c r="AL351" s="137"/>
      <c r="AM351" s="137"/>
      <c r="AN351" s="137"/>
      <c r="AO351" s="137"/>
      <c r="AP351" s="137"/>
      <c r="AQ351" s="137"/>
      <c r="AR351" s="137"/>
      <c r="AS351" s="137"/>
      <c r="AT351" s="137"/>
      <c r="AU351" s="137"/>
      <c r="AV351" s="137"/>
      <c r="AW351" s="137"/>
      <c r="AX351" s="137"/>
      <c r="AY351" s="137"/>
      <c r="AZ351" s="137"/>
      <c r="BA351" s="137"/>
      <c r="BB351" s="137"/>
      <c r="BC351" s="137"/>
      <c r="BD351" s="137"/>
      <c r="BE351" s="137"/>
      <c r="BF351" s="137"/>
      <c r="BG351" s="137"/>
      <c r="BH351" s="137"/>
      <c r="BI351" s="137"/>
      <c r="BJ351" s="137"/>
      <c r="BK351" s="137"/>
      <c r="BL351" s="137"/>
      <c r="BM351" s="137"/>
      <c r="BN351" s="137"/>
      <c r="BO351" s="137"/>
      <c r="BP351" s="137"/>
      <c r="BQ351" s="137"/>
      <c r="BR351" s="137"/>
      <c r="BS351" s="137"/>
      <c r="BT351" s="137"/>
      <c r="BU351" s="137"/>
      <c r="BV351" s="137"/>
      <c r="BW351" s="137"/>
      <c r="BX351" s="137"/>
      <c r="BY351" s="137"/>
      <c r="BZ351" s="137"/>
      <c r="CA351" s="137"/>
      <c r="CB351" s="137"/>
      <c r="CC351" s="137"/>
      <c r="CD351" s="137"/>
      <c r="CE351" s="137"/>
      <c r="CF351" s="137"/>
      <c r="CG351" s="137"/>
      <c r="CH351" s="137"/>
      <c r="CI351" s="137"/>
      <c r="CJ351" s="137"/>
      <c r="CK351" s="137"/>
      <c r="CL351" s="137"/>
      <c r="CM351" s="137"/>
      <c r="CN351" s="137"/>
      <c r="CO351" s="137"/>
      <c r="CP351" s="137"/>
      <c r="CQ351" s="137"/>
      <c r="CR351" s="137"/>
      <c r="CS351" s="137"/>
      <c r="CT351" s="137"/>
      <c r="CU351" s="137"/>
      <c r="CV351" s="137"/>
      <c r="CW351" s="137"/>
      <c r="CX351" s="137"/>
      <c r="CY351" s="137"/>
      <c r="CZ351" s="137"/>
      <c r="DA351" s="137"/>
      <c r="DB351" s="137"/>
      <c r="DC351" s="137"/>
      <c r="DD351" s="137"/>
      <c r="DE351" s="137"/>
      <c r="DF351" s="137"/>
      <c r="DG351" s="137"/>
      <c r="DH351" s="137"/>
      <c r="DI351" s="137"/>
      <c r="DJ351" s="137"/>
      <c r="DK351" s="137"/>
      <c r="DL351" s="137"/>
      <c r="DM351" s="137"/>
      <c r="DN351" s="137"/>
      <c r="DO351" s="137"/>
      <c r="DP351" s="137"/>
      <c r="DQ351" s="137"/>
      <c r="DR351" s="137"/>
      <c r="DS351" s="137"/>
      <c r="DT351" s="137"/>
      <c r="DU351" s="137"/>
      <c r="DV351" s="137"/>
      <c r="DW351" s="137"/>
      <c r="DX351" s="137"/>
      <c r="DY351" s="137"/>
      <c r="DZ351" s="137"/>
      <c r="EA351" s="137"/>
      <c r="EB351" s="137"/>
      <c r="EC351" s="137"/>
      <c r="ED351" s="137"/>
      <c r="EE351" s="137"/>
      <c r="EF351" s="137"/>
      <c r="EG351" s="137"/>
      <c r="EH351" s="137"/>
      <c r="EI351" s="137"/>
      <c r="EJ351" s="137"/>
      <c r="EK351" s="137"/>
      <c r="EL351" s="137"/>
      <c r="EM351" s="137"/>
      <c r="EN351" s="137"/>
      <c r="EO351" s="137"/>
      <c r="EP351" s="137"/>
      <c r="EQ351" s="137"/>
      <c r="ER351" s="137"/>
      <c r="ES351" s="137"/>
      <c r="ET351" s="137"/>
      <c r="EU351" s="137"/>
      <c r="EV351" s="137"/>
      <c r="EW351" s="137"/>
      <c r="EX351" s="137"/>
      <c r="EY351" s="137"/>
      <c r="EZ351" s="137"/>
      <c r="FA351" s="137"/>
      <c r="FB351" s="137"/>
      <c r="FC351" s="137"/>
      <c r="FD351" s="137"/>
      <c r="FE351" s="137"/>
      <c r="FF351" s="137"/>
      <c r="FG351" s="137"/>
      <c r="FH351" s="137"/>
      <c r="FI351" s="137"/>
      <c r="FJ351" s="137"/>
      <c r="FK351" s="137"/>
      <c r="FL351" s="137"/>
      <c r="FM351" s="137"/>
      <c r="FN351" s="137"/>
      <c r="FO351" s="137"/>
      <c r="FP351" s="137"/>
      <c r="FQ351" s="137"/>
      <c r="FR351" s="137"/>
      <c r="FS351" s="137"/>
      <c r="FT351" s="137"/>
      <c r="FU351" s="137"/>
      <c r="FV351" s="137"/>
      <c r="FW351" s="137"/>
      <c r="FX351" s="137"/>
      <c r="FY351" s="137"/>
      <c r="FZ351" s="137"/>
      <c r="GA351" s="137"/>
      <c r="GB351" s="137"/>
      <c r="GC351" s="137"/>
      <c r="GD351" s="137"/>
      <c r="GE351" s="137"/>
      <c r="GF351" s="137"/>
      <c r="GG351" s="137"/>
      <c r="GH351" s="137"/>
      <c r="GI351" s="137"/>
      <c r="GJ351" s="137"/>
      <c r="GK351" s="137"/>
      <c r="GL351" s="137"/>
      <c r="GM351" s="137"/>
      <c r="GN351" s="137"/>
      <c r="GO351" s="137"/>
      <c r="GP351" s="137"/>
      <c r="GQ351" s="137"/>
      <c r="GR351" s="137"/>
      <c r="GS351" s="137"/>
      <c r="GT351" s="137"/>
      <c r="GU351" s="137"/>
      <c r="GV351" s="137"/>
      <c r="GW351" s="137"/>
      <c r="GX351" s="137"/>
      <c r="GY351" s="137"/>
      <c r="GZ351" s="137"/>
      <c r="HA351" s="137"/>
      <c r="HB351" s="137"/>
      <c r="HC351" s="137"/>
      <c r="HD351" s="137"/>
      <c r="HE351" s="137"/>
      <c r="HF351" s="137"/>
      <c r="HG351" s="137"/>
      <c r="HH351" s="137"/>
      <c r="HI351" s="137"/>
      <c r="HJ351" s="137"/>
      <c r="HK351" s="137"/>
      <c r="HL351" s="137"/>
      <c r="HM351" s="137"/>
      <c r="HN351" s="137"/>
    </row>
    <row r="352" spans="1:222" s="138" customFormat="1" ht="15.75" customHeight="1" x14ac:dyDescent="0.25">
      <c r="A352" s="136"/>
      <c r="B352" s="130">
        <f t="shared" si="21"/>
        <v>351</v>
      </c>
      <c r="C352" s="131">
        <v>44348</v>
      </c>
      <c r="D352" s="132">
        <v>0.53</v>
      </c>
      <c r="E352" s="133">
        <f t="shared" si="23"/>
        <v>1.0053000000000001</v>
      </c>
      <c r="F352" s="133">
        <f>ROUND(PRODUCT(E352:$E$356),6)</f>
        <v>1.035657</v>
      </c>
      <c r="G352" s="155"/>
      <c r="H352" s="114">
        <f t="shared" si="19"/>
        <v>0</v>
      </c>
      <c r="I352" s="60"/>
      <c r="J352" s="120"/>
      <c r="K352" s="62"/>
      <c r="L352" s="109"/>
      <c r="M352" s="137"/>
      <c r="N352" s="137"/>
      <c r="O352" s="137"/>
      <c r="P352" s="137"/>
      <c r="Q352" s="137"/>
      <c r="R352" s="137"/>
      <c r="S352" s="137"/>
      <c r="T352" s="137"/>
      <c r="U352" s="137"/>
      <c r="V352" s="137"/>
      <c r="W352" s="137"/>
      <c r="X352" s="137"/>
      <c r="Y352" s="137"/>
      <c r="Z352" s="137"/>
      <c r="AA352" s="137"/>
      <c r="AB352" s="137"/>
      <c r="AC352" s="137"/>
      <c r="AD352" s="137"/>
      <c r="AE352" s="137"/>
      <c r="AF352" s="137"/>
      <c r="AG352" s="137"/>
      <c r="AH352" s="137"/>
      <c r="AI352" s="137"/>
      <c r="AJ352" s="137"/>
      <c r="AK352" s="137"/>
      <c r="AL352" s="137"/>
      <c r="AM352" s="137"/>
      <c r="AN352" s="137"/>
      <c r="AO352" s="137"/>
      <c r="AP352" s="137"/>
      <c r="AQ352" s="137"/>
      <c r="AR352" s="137"/>
      <c r="AS352" s="137"/>
      <c r="AT352" s="137"/>
      <c r="AU352" s="137"/>
      <c r="AV352" s="137"/>
      <c r="AW352" s="137"/>
      <c r="AX352" s="137"/>
      <c r="AY352" s="137"/>
      <c r="AZ352" s="137"/>
      <c r="BA352" s="137"/>
      <c r="BB352" s="137"/>
      <c r="BC352" s="137"/>
      <c r="BD352" s="137"/>
      <c r="BE352" s="137"/>
      <c r="BF352" s="137"/>
      <c r="BG352" s="137"/>
      <c r="BH352" s="137"/>
      <c r="BI352" s="137"/>
      <c r="BJ352" s="137"/>
      <c r="BK352" s="137"/>
      <c r="BL352" s="137"/>
      <c r="BM352" s="137"/>
      <c r="BN352" s="137"/>
      <c r="BO352" s="137"/>
      <c r="BP352" s="137"/>
      <c r="BQ352" s="137"/>
      <c r="BR352" s="137"/>
      <c r="BS352" s="137"/>
      <c r="BT352" s="137"/>
      <c r="BU352" s="137"/>
      <c r="BV352" s="137"/>
      <c r="BW352" s="137"/>
      <c r="BX352" s="137"/>
      <c r="BY352" s="137"/>
      <c r="BZ352" s="137"/>
      <c r="CA352" s="137"/>
      <c r="CB352" s="137"/>
      <c r="CC352" s="137"/>
      <c r="CD352" s="137"/>
      <c r="CE352" s="137"/>
      <c r="CF352" s="137"/>
      <c r="CG352" s="137"/>
      <c r="CH352" s="137"/>
      <c r="CI352" s="137"/>
      <c r="CJ352" s="137"/>
      <c r="CK352" s="137"/>
      <c r="CL352" s="137"/>
      <c r="CM352" s="137"/>
      <c r="CN352" s="137"/>
      <c r="CO352" s="137"/>
      <c r="CP352" s="137"/>
      <c r="CQ352" s="137"/>
      <c r="CR352" s="137"/>
      <c r="CS352" s="137"/>
      <c r="CT352" s="137"/>
      <c r="CU352" s="137"/>
      <c r="CV352" s="137"/>
      <c r="CW352" s="137"/>
      <c r="CX352" s="137"/>
      <c r="CY352" s="137"/>
      <c r="CZ352" s="137"/>
      <c r="DA352" s="137"/>
      <c r="DB352" s="137"/>
      <c r="DC352" s="137"/>
      <c r="DD352" s="137"/>
      <c r="DE352" s="137"/>
      <c r="DF352" s="137"/>
      <c r="DG352" s="137"/>
      <c r="DH352" s="137"/>
      <c r="DI352" s="137"/>
      <c r="DJ352" s="137"/>
      <c r="DK352" s="137"/>
      <c r="DL352" s="137"/>
      <c r="DM352" s="137"/>
      <c r="DN352" s="137"/>
      <c r="DO352" s="137"/>
      <c r="DP352" s="137"/>
      <c r="DQ352" s="137"/>
      <c r="DR352" s="137"/>
      <c r="DS352" s="137"/>
      <c r="DT352" s="137"/>
      <c r="DU352" s="137"/>
      <c r="DV352" s="137"/>
      <c r="DW352" s="137"/>
      <c r="DX352" s="137"/>
      <c r="DY352" s="137"/>
      <c r="DZ352" s="137"/>
      <c r="EA352" s="137"/>
      <c r="EB352" s="137"/>
      <c r="EC352" s="137"/>
      <c r="ED352" s="137"/>
      <c r="EE352" s="137"/>
      <c r="EF352" s="137"/>
      <c r="EG352" s="137"/>
      <c r="EH352" s="137"/>
      <c r="EI352" s="137"/>
      <c r="EJ352" s="137"/>
      <c r="EK352" s="137"/>
      <c r="EL352" s="137"/>
      <c r="EM352" s="137"/>
      <c r="EN352" s="137"/>
      <c r="EO352" s="137"/>
      <c r="EP352" s="137"/>
      <c r="EQ352" s="137"/>
      <c r="ER352" s="137"/>
      <c r="ES352" s="137"/>
      <c r="ET352" s="137"/>
      <c r="EU352" s="137"/>
      <c r="EV352" s="137"/>
      <c r="EW352" s="137"/>
      <c r="EX352" s="137"/>
      <c r="EY352" s="137"/>
      <c r="EZ352" s="137"/>
      <c r="FA352" s="137"/>
      <c r="FB352" s="137"/>
      <c r="FC352" s="137"/>
      <c r="FD352" s="137"/>
      <c r="FE352" s="137"/>
      <c r="FF352" s="137"/>
      <c r="FG352" s="137"/>
      <c r="FH352" s="137"/>
      <c r="FI352" s="137"/>
      <c r="FJ352" s="137"/>
      <c r="FK352" s="137"/>
      <c r="FL352" s="137"/>
      <c r="FM352" s="137"/>
      <c r="FN352" s="137"/>
      <c r="FO352" s="137"/>
      <c r="FP352" s="137"/>
      <c r="FQ352" s="137"/>
      <c r="FR352" s="137"/>
      <c r="FS352" s="137"/>
      <c r="FT352" s="137"/>
      <c r="FU352" s="137"/>
      <c r="FV352" s="137"/>
      <c r="FW352" s="137"/>
      <c r="FX352" s="137"/>
      <c r="FY352" s="137"/>
      <c r="FZ352" s="137"/>
      <c r="GA352" s="137"/>
      <c r="GB352" s="137"/>
      <c r="GC352" s="137"/>
      <c r="GD352" s="137"/>
      <c r="GE352" s="137"/>
      <c r="GF352" s="137"/>
      <c r="GG352" s="137"/>
      <c r="GH352" s="137"/>
      <c r="GI352" s="137"/>
      <c r="GJ352" s="137"/>
      <c r="GK352" s="137"/>
      <c r="GL352" s="137"/>
      <c r="GM352" s="137"/>
      <c r="GN352" s="137"/>
      <c r="GO352" s="137"/>
      <c r="GP352" s="137"/>
      <c r="GQ352" s="137"/>
      <c r="GR352" s="137"/>
      <c r="GS352" s="137"/>
      <c r="GT352" s="137"/>
      <c r="GU352" s="137"/>
      <c r="GV352" s="137"/>
      <c r="GW352" s="137"/>
      <c r="GX352" s="137"/>
      <c r="GY352" s="137"/>
      <c r="GZ352" s="137"/>
      <c r="HA352" s="137"/>
      <c r="HB352" s="137"/>
      <c r="HC352" s="137"/>
      <c r="HD352" s="137"/>
      <c r="HE352" s="137"/>
      <c r="HF352" s="137"/>
      <c r="HG352" s="137"/>
      <c r="HH352" s="137"/>
      <c r="HI352" s="137"/>
      <c r="HJ352" s="137"/>
      <c r="HK352" s="137"/>
      <c r="HL352" s="137"/>
      <c r="HM352" s="137"/>
      <c r="HN352" s="137"/>
    </row>
    <row r="353" spans="1:222" s="138" customFormat="1" ht="15.75" customHeight="1" x14ac:dyDescent="0.25">
      <c r="A353" s="136"/>
      <c r="B353" s="130">
        <f t="shared" si="21"/>
        <v>352</v>
      </c>
      <c r="C353" s="131">
        <v>44378</v>
      </c>
      <c r="D353" s="132">
        <v>0.96</v>
      </c>
      <c r="E353" s="133">
        <f t="shared" si="23"/>
        <v>1.0096000000000001</v>
      </c>
      <c r="F353" s="133">
        <f>ROUND(PRODUCT(E353:$E$356),6)</f>
        <v>1.030197</v>
      </c>
      <c r="G353" s="155"/>
      <c r="H353" s="114">
        <f t="shared" si="19"/>
        <v>0</v>
      </c>
      <c r="I353" s="60"/>
      <c r="J353" s="120"/>
      <c r="K353" s="62"/>
      <c r="L353" s="109"/>
      <c r="M353" s="137"/>
      <c r="N353" s="137"/>
      <c r="O353" s="137"/>
      <c r="P353" s="137"/>
      <c r="Q353" s="137"/>
      <c r="R353" s="137"/>
      <c r="S353" s="137"/>
      <c r="T353" s="137"/>
      <c r="U353" s="137"/>
      <c r="V353" s="137"/>
      <c r="W353" s="137"/>
      <c r="X353" s="137"/>
      <c r="Y353" s="137"/>
      <c r="Z353" s="137"/>
      <c r="AA353" s="137"/>
      <c r="AB353" s="137"/>
      <c r="AC353" s="137"/>
      <c r="AD353" s="137"/>
      <c r="AE353" s="137"/>
      <c r="AF353" s="137"/>
      <c r="AG353" s="137"/>
      <c r="AH353" s="137"/>
      <c r="AI353" s="137"/>
      <c r="AJ353" s="137"/>
      <c r="AK353" s="137"/>
      <c r="AL353" s="137"/>
      <c r="AM353" s="137"/>
      <c r="AN353" s="137"/>
      <c r="AO353" s="137"/>
      <c r="AP353" s="137"/>
      <c r="AQ353" s="137"/>
      <c r="AR353" s="137"/>
      <c r="AS353" s="137"/>
      <c r="AT353" s="137"/>
      <c r="AU353" s="137"/>
      <c r="AV353" s="137"/>
      <c r="AW353" s="137"/>
      <c r="AX353" s="137"/>
      <c r="AY353" s="137"/>
      <c r="AZ353" s="137"/>
      <c r="BA353" s="137"/>
      <c r="BB353" s="137"/>
      <c r="BC353" s="137"/>
      <c r="BD353" s="137"/>
      <c r="BE353" s="137"/>
      <c r="BF353" s="137"/>
      <c r="BG353" s="137"/>
      <c r="BH353" s="137"/>
      <c r="BI353" s="137"/>
      <c r="BJ353" s="137"/>
      <c r="BK353" s="137"/>
      <c r="BL353" s="137"/>
      <c r="BM353" s="137"/>
      <c r="BN353" s="137"/>
      <c r="BO353" s="137"/>
      <c r="BP353" s="137"/>
      <c r="BQ353" s="137"/>
      <c r="BR353" s="137"/>
      <c r="BS353" s="137"/>
      <c r="BT353" s="137"/>
      <c r="BU353" s="137"/>
      <c r="BV353" s="137"/>
      <c r="BW353" s="137"/>
      <c r="BX353" s="137"/>
      <c r="BY353" s="137"/>
      <c r="BZ353" s="137"/>
      <c r="CA353" s="137"/>
      <c r="CB353" s="137"/>
      <c r="CC353" s="137"/>
      <c r="CD353" s="137"/>
      <c r="CE353" s="137"/>
      <c r="CF353" s="137"/>
      <c r="CG353" s="137"/>
      <c r="CH353" s="137"/>
      <c r="CI353" s="137"/>
      <c r="CJ353" s="137"/>
      <c r="CK353" s="137"/>
      <c r="CL353" s="137"/>
      <c r="CM353" s="137"/>
      <c r="CN353" s="137"/>
      <c r="CO353" s="137"/>
      <c r="CP353" s="137"/>
      <c r="CQ353" s="137"/>
      <c r="CR353" s="137"/>
      <c r="CS353" s="137"/>
      <c r="CT353" s="137"/>
      <c r="CU353" s="137"/>
      <c r="CV353" s="137"/>
      <c r="CW353" s="137"/>
      <c r="CX353" s="137"/>
      <c r="CY353" s="137"/>
      <c r="CZ353" s="137"/>
      <c r="DA353" s="137"/>
      <c r="DB353" s="137"/>
      <c r="DC353" s="137"/>
      <c r="DD353" s="137"/>
      <c r="DE353" s="137"/>
      <c r="DF353" s="137"/>
      <c r="DG353" s="137"/>
      <c r="DH353" s="137"/>
      <c r="DI353" s="137"/>
      <c r="DJ353" s="137"/>
      <c r="DK353" s="137"/>
      <c r="DL353" s="137"/>
      <c r="DM353" s="137"/>
      <c r="DN353" s="137"/>
      <c r="DO353" s="137"/>
      <c r="DP353" s="137"/>
      <c r="DQ353" s="137"/>
      <c r="DR353" s="137"/>
      <c r="DS353" s="137"/>
      <c r="DT353" s="137"/>
      <c r="DU353" s="137"/>
      <c r="DV353" s="137"/>
      <c r="DW353" s="137"/>
      <c r="DX353" s="137"/>
      <c r="DY353" s="137"/>
      <c r="DZ353" s="137"/>
      <c r="EA353" s="137"/>
      <c r="EB353" s="137"/>
      <c r="EC353" s="137"/>
      <c r="ED353" s="137"/>
      <c r="EE353" s="137"/>
      <c r="EF353" s="137"/>
      <c r="EG353" s="137"/>
      <c r="EH353" s="137"/>
      <c r="EI353" s="137"/>
      <c r="EJ353" s="137"/>
      <c r="EK353" s="137"/>
      <c r="EL353" s="137"/>
      <c r="EM353" s="137"/>
      <c r="EN353" s="137"/>
      <c r="EO353" s="137"/>
      <c r="EP353" s="137"/>
      <c r="EQ353" s="137"/>
      <c r="ER353" s="137"/>
      <c r="ES353" s="137"/>
      <c r="ET353" s="137"/>
      <c r="EU353" s="137"/>
      <c r="EV353" s="137"/>
      <c r="EW353" s="137"/>
      <c r="EX353" s="137"/>
      <c r="EY353" s="137"/>
      <c r="EZ353" s="137"/>
      <c r="FA353" s="137"/>
      <c r="FB353" s="137"/>
      <c r="FC353" s="137"/>
      <c r="FD353" s="137"/>
      <c r="FE353" s="137"/>
      <c r="FF353" s="137"/>
      <c r="FG353" s="137"/>
      <c r="FH353" s="137"/>
      <c r="FI353" s="137"/>
      <c r="FJ353" s="137"/>
      <c r="FK353" s="137"/>
      <c r="FL353" s="137"/>
      <c r="FM353" s="137"/>
      <c r="FN353" s="137"/>
      <c r="FO353" s="137"/>
      <c r="FP353" s="137"/>
      <c r="FQ353" s="137"/>
      <c r="FR353" s="137"/>
      <c r="FS353" s="137"/>
      <c r="FT353" s="137"/>
      <c r="FU353" s="137"/>
      <c r="FV353" s="137"/>
      <c r="FW353" s="137"/>
      <c r="FX353" s="137"/>
      <c r="FY353" s="137"/>
      <c r="FZ353" s="137"/>
      <c r="GA353" s="137"/>
      <c r="GB353" s="137"/>
      <c r="GC353" s="137"/>
      <c r="GD353" s="137"/>
      <c r="GE353" s="137"/>
      <c r="GF353" s="137"/>
      <c r="GG353" s="137"/>
      <c r="GH353" s="137"/>
      <c r="GI353" s="137"/>
      <c r="GJ353" s="137"/>
      <c r="GK353" s="137"/>
      <c r="GL353" s="137"/>
      <c r="GM353" s="137"/>
      <c r="GN353" s="137"/>
      <c r="GO353" s="137"/>
      <c r="GP353" s="137"/>
      <c r="GQ353" s="137"/>
      <c r="GR353" s="137"/>
      <c r="GS353" s="137"/>
      <c r="GT353" s="137"/>
      <c r="GU353" s="137"/>
      <c r="GV353" s="137"/>
      <c r="GW353" s="137"/>
      <c r="GX353" s="137"/>
      <c r="GY353" s="137"/>
      <c r="GZ353" s="137"/>
      <c r="HA353" s="137"/>
      <c r="HB353" s="137"/>
      <c r="HC353" s="137"/>
      <c r="HD353" s="137"/>
      <c r="HE353" s="137"/>
      <c r="HF353" s="137"/>
      <c r="HG353" s="137"/>
      <c r="HH353" s="137"/>
      <c r="HI353" s="137"/>
      <c r="HJ353" s="137"/>
      <c r="HK353" s="137"/>
      <c r="HL353" s="137"/>
      <c r="HM353" s="137"/>
      <c r="HN353" s="137"/>
    </row>
    <row r="354" spans="1:222" s="138" customFormat="1" ht="15.75" customHeight="1" x14ac:dyDescent="0.25">
      <c r="A354" s="136"/>
      <c r="B354" s="130">
        <f t="shared" si="21"/>
        <v>353</v>
      </c>
      <c r="C354" s="131">
        <v>44409</v>
      </c>
      <c r="D354" s="132">
        <v>0.87</v>
      </c>
      <c r="E354" s="133">
        <f t="shared" si="23"/>
        <v>1.0086999999999999</v>
      </c>
      <c r="F354" s="133">
        <f>ROUND(PRODUCT(E354:$E$356),6)</f>
        <v>1.0204009999999999</v>
      </c>
      <c r="G354" s="155"/>
      <c r="H354" s="114">
        <f t="shared" si="19"/>
        <v>0</v>
      </c>
      <c r="I354" s="60"/>
      <c r="J354" s="120"/>
      <c r="K354" s="62"/>
      <c r="L354" s="109"/>
      <c r="M354" s="137"/>
      <c r="N354" s="137"/>
      <c r="O354" s="137"/>
      <c r="P354" s="137"/>
      <c r="Q354" s="137"/>
      <c r="R354" s="137"/>
      <c r="S354" s="137"/>
      <c r="T354" s="137"/>
      <c r="U354" s="137"/>
      <c r="V354" s="137"/>
      <c r="W354" s="137"/>
      <c r="X354" s="137"/>
      <c r="Y354" s="137"/>
      <c r="Z354" s="137"/>
      <c r="AA354" s="137"/>
      <c r="AB354" s="137"/>
      <c r="AC354" s="137"/>
      <c r="AD354" s="137"/>
      <c r="AE354" s="137"/>
      <c r="AF354" s="137"/>
      <c r="AG354" s="137"/>
      <c r="AH354" s="137"/>
      <c r="AI354" s="137"/>
      <c r="AJ354" s="137"/>
      <c r="AK354" s="137"/>
      <c r="AL354" s="137"/>
      <c r="AM354" s="137"/>
      <c r="AN354" s="137"/>
      <c r="AO354" s="137"/>
      <c r="AP354" s="137"/>
      <c r="AQ354" s="137"/>
      <c r="AR354" s="137"/>
      <c r="AS354" s="137"/>
      <c r="AT354" s="137"/>
      <c r="AU354" s="137"/>
      <c r="AV354" s="137"/>
      <c r="AW354" s="137"/>
      <c r="AX354" s="137"/>
      <c r="AY354" s="137"/>
      <c r="AZ354" s="137"/>
      <c r="BA354" s="137"/>
      <c r="BB354" s="137"/>
      <c r="BC354" s="137"/>
      <c r="BD354" s="137"/>
      <c r="BE354" s="137"/>
      <c r="BF354" s="137"/>
      <c r="BG354" s="137"/>
      <c r="BH354" s="137"/>
      <c r="BI354" s="137"/>
      <c r="BJ354" s="137"/>
      <c r="BK354" s="137"/>
      <c r="BL354" s="137"/>
      <c r="BM354" s="137"/>
      <c r="BN354" s="137"/>
      <c r="BO354" s="137"/>
      <c r="BP354" s="137"/>
      <c r="BQ354" s="137"/>
      <c r="BR354" s="137"/>
      <c r="BS354" s="137"/>
      <c r="BT354" s="137"/>
      <c r="BU354" s="137"/>
      <c r="BV354" s="137"/>
      <c r="BW354" s="137"/>
      <c r="BX354" s="137"/>
      <c r="BY354" s="137"/>
      <c r="BZ354" s="137"/>
      <c r="CA354" s="137"/>
      <c r="CB354" s="137"/>
      <c r="CC354" s="137"/>
      <c r="CD354" s="137"/>
      <c r="CE354" s="137"/>
      <c r="CF354" s="137"/>
      <c r="CG354" s="137"/>
      <c r="CH354" s="137"/>
      <c r="CI354" s="137"/>
      <c r="CJ354" s="137"/>
      <c r="CK354" s="137"/>
      <c r="CL354" s="137"/>
      <c r="CM354" s="137"/>
      <c r="CN354" s="137"/>
      <c r="CO354" s="137"/>
      <c r="CP354" s="137"/>
      <c r="CQ354" s="137"/>
      <c r="CR354" s="137"/>
      <c r="CS354" s="137"/>
      <c r="CT354" s="137"/>
      <c r="CU354" s="137"/>
      <c r="CV354" s="137"/>
      <c r="CW354" s="137"/>
      <c r="CX354" s="137"/>
      <c r="CY354" s="137"/>
      <c r="CZ354" s="137"/>
      <c r="DA354" s="137"/>
      <c r="DB354" s="137"/>
      <c r="DC354" s="137"/>
      <c r="DD354" s="137"/>
      <c r="DE354" s="137"/>
      <c r="DF354" s="137"/>
      <c r="DG354" s="137"/>
      <c r="DH354" s="137"/>
      <c r="DI354" s="137"/>
      <c r="DJ354" s="137"/>
      <c r="DK354" s="137"/>
      <c r="DL354" s="137"/>
      <c r="DM354" s="137"/>
      <c r="DN354" s="137"/>
      <c r="DO354" s="137"/>
      <c r="DP354" s="137"/>
      <c r="DQ354" s="137"/>
      <c r="DR354" s="137"/>
      <c r="DS354" s="137"/>
      <c r="DT354" s="137"/>
      <c r="DU354" s="137"/>
      <c r="DV354" s="137"/>
      <c r="DW354" s="137"/>
      <c r="DX354" s="137"/>
      <c r="DY354" s="137"/>
      <c r="DZ354" s="137"/>
      <c r="EA354" s="137"/>
      <c r="EB354" s="137"/>
      <c r="EC354" s="137"/>
      <c r="ED354" s="137"/>
      <c r="EE354" s="137"/>
      <c r="EF354" s="137"/>
      <c r="EG354" s="137"/>
      <c r="EH354" s="137"/>
      <c r="EI354" s="137"/>
      <c r="EJ354" s="137"/>
      <c r="EK354" s="137"/>
      <c r="EL354" s="137"/>
      <c r="EM354" s="137"/>
      <c r="EN354" s="137"/>
      <c r="EO354" s="137"/>
      <c r="EP354" s="137"/>
      <c r="EQ354" s="137"/>
      <c r="ER354" s="137"/>
      <c r="ES354" s="137"/>
      <c r="ET354" s="137"/>
      <c r="EU354" s="137"/>
      <c r="EV354" s="137"/>
      <c r="EW354" s="137"/>
      <c r="EX354" s="137"/>
      <c r="EY354" s="137"/>
      <c r="EZ354" s="137"/>
      <c r="FA354" s="137"/>
      <c r="FB354" s="137"/>
      <c r="FC354" s="137"/>
      <c r="FD354" s="137"/>
      <c r="FE354" s="137"/>
      <c r="FF354" s="137"/>
      <c r="FG354" s="137"/>
      <c r="FH354" s="137"/>
      <c r="FI354" s="137"/>
      <c r="FJ354" s="137"/>
      <c r="FK354" s="137"/>
      <c r="FL354" s="137"/>
      <c r="FM354" s="137"/>
      <c r="FN354" s="137"/>
      <c r="FO354" s="137"/>
      <c r="FP354" s="137"/>
      <c r="FQ354" s="137"/>
      <c r="FR354" s="137"/>
      <c r="FS354" s="137"/>
      <c r="FT354" s="137"/>
      <c r="FU354" s="137"/>
      <c r="FV354" s="137"/>
      <c r="FW354" s="137"/>
      <c r="FX354" s="137"/>
      <c r="FY354" s="137"/>
      <c r="FZ354" s="137"/>
      <c r="GA354" s="137"/>
      <c r="GB354" s="137"/>
      <c r="GC354" s="137"/>
      <c r="GD354" s="137"/>
      <c r="GE354" s="137"/>
      <c r="GF354" s="137"/>
      <c r="GG354" s="137"/>
      <c r="GH354" s="137"/>
      <c r="GI354" s="137"/>
      <c r="GJ354" s="137"/>
      <c r="GK354" s="137"/>
      <c r="GL354" s="137"/>
      <c r="GM354" s="137"/>
      <c r="GN354" s="137"/>
      <c r="GO354" s="137"/>
      <c r="GP354" s="137"/>
      <c r="GQ354" s="137"/>
      <c r="GR354" s="137"/>
      <c r="GS354" s="137"/>
      <c r="GT354" s="137"/>
      <c r="GU354" s="137"/>
      <c r="GV354" s="137"/>
      <c r="GW354" s="137"/>
      <c r="GX354" s="137"/>
      <c r="GY354" s="137"/>
      <c r="GZ354" s="137"/>
      <c r="HA354" s="137"/>
      <c r="HB354" s="137"/>
      <c r="HC354" s="137"/>
      <c r="HD354" s="137"/>
      <c r="HE354" s="137"/>
      <c r="HF354" s="137"/>
      <c r="HG354" s="137"/>
      <c r="HH354" s="137"/>
      <c r="HI354" s="137"/>
      <c r="HJ354" s="137"/>
      <c r="HK354" s="137"/>
      <c r="HL354" s="137"/>
      <c r="HM354" s="137"/>
      <c r="HN354" s="137"/>
    </row>
    <row r="355" spans="1:222" s="138" customFormat="1" ht="15.75" customHeight="1" x14ac:dyDescent="0.25">
      <c r="A355" s="136"/>
      <c r="B355" s="130">
        <f t="shared" si="21"/>
        <v>354</v>
      </c>
      <c r="C355" s="131">
        <v>44440</v>
      </c>
      <c r="D355" s="132">
        <v>1.1599999999999999</v>
      </c>
      <c r="E355" s="133">
        <f t="shared" si="23"/>
        <v>1.0116000000000001</v>
      </c>
      <c r="F355" s="133">
        <f>ROUND(PRODUCT(E355:$E$356),6)</f>
        <v>1.0116000000000001</v>
      </c>
      <c r="G355" s="155"/>
      <c r="H355" s="114">
        <f t="shared" si="19"/>
        <v>0</v>
      </c>
      <c r="I355" s="60"/>
      <c r="J355" s="120"/>
      <c r="K355" s="67"/>
      <c r="L355" s="109"/>
      <c r="M355" s="137"/>
      <c r="N355" s="137"/>
      <c r="O355" s="137"/>
      <c r="P355" s="137"/>
      <c r="Q355" s="137"/>
      <c r="R355" s="137"/>
      <c r="S355" s="137"/>
      <c r="T355" s="137"/>
      <c r="U355" s="137"/>
      <c r="V355" s="137"/>
      <c r="W355" s="137"/>
      <c r="X355" s="137"/>
      <c r="Y355" s="137"/>
      <c r="Z355" s="137"/>
      <c r="AA355" s="137"/>
      <c r="AB355" s="137"/>
      <c r="AC355" s="137"/>
      <c r="AD355" s="137"/>
      <c r="AE355" s="137"/>
      <c r="AF355" s="137"/>
      <c r="AG355" s="137"/>
      <c r="AH355" s="137"/>
      <c r="AI355" s="137"/>
      <c r="AJ355" s="137"/>
      <c r="AK355" s="137"/>
      <c r="AL355" s="137"/>
      <c r="AM355" s="137"/>
      <c r="AN355" s="137"/>
      <c r="AO355" s="137"/>
      <c r="AP355" s="137"/>
      <c r="AQ355" s="137"/>
      <c r="AR355" s="137"/>
      <c r="AS355" s="137"/>
      <c r="AT355" s="137"/>
      <c r="AU355" s="137"/>
      <c r="AV355" s="137"/>
      <c r="AW355" s="137"/>
      <c r="AX355" s="137"/>
      <c r="AY355" s="137"/>
      <c r="AZ355" s="137"/>
      <c r="BA355" s="137"/>
      <c r="BB355" s="137"/>
      <c r="BC355" s="137"/>
      <c r="BD355" s="137"/>
      <c r="BE355" s="137"/>
      <c r="BF355" s="137"/>
      <c r="BG355" s="137"/>
      <c r="BH355" s="137"/>
      <c r="BI355" s="137"/>
      <c r="BJ355" s="137"/>
      <c r="BK355" s="137"/>
      <c r="BL355" s="137"/>
      <c r="BM355" s="137"/>
      <c r="BN355" s="137"/>
      <c r="BO355" s="137"/>
      <c r="BP355" s="137"/>
      <c r="BQ355" s="137"/>
      <c r="BR355" s="137"/>
      <c r="BS355" s="137"/>
      <c r="BT355" s="137"/>
      <c r="BU355" s="137"/>
      <c r="BV355" s="137"/>
      <c r="BW355" s="137"/>
      <c r="BX355" s="137"/>
      <c r="BY355" s="137"/>
      <c r="BZ355" s="137"/>
      <c r="CA355" s="137"/>
      <c r="CB355" s="137"/>
      <c r="CC355" s="137"/>
      <c r="CD355" s="137"/>
      <c r="CE355" s="137"/>
      <c r="CF355" s="137"/>
      <c r="CG355" s="137"/>
      <c r="CH355" s="137"/>
      <c r="CI355" s="137"/>
      <c r="CJ355" s="137"/>
      <c r="CK355" s="137"/>
      <c r="CL355" s="137"/>
      <c r="CM355" s="137"/>
      <c r="CN355" s="137"/>
      <c r="CO355" s="137"/>
      <c r="CP355" s="137"/>
      <c r="CQ355" s="137"/>
      <c r="CR355" s="137"/>
      <c r="CS355" s="137"/>
      <c r="CT355" s="137"/>
      <c r="CU355" s="137"/>
      <c r="CV355" s="137"/>
      <c r="CW355" s="137"/>
      <c r="CX355" s="137"/>
      <c r="CY355" s="137"/>
      <c r="CZ355" s="137"/>
      <c r="DA355" s="137"/>
      <c r="DB355" s="137"/>
      <c r="DC355" s="137"/>
      <c r="DD355" s="137"/>
      <c r="DE355" s="137"/>
      <c r="DF355" s="137"/>
      <c r="DG355" s="137"/>
      <c r="DH355" s="137"/>
      <c r="DI355" s="137"/>
      <c r="DJ355" s="137"/>
      <c r="DK355" s="137"/>
      <c r="DL355" s="137"/>
      <c r="DM355" s="137"/>
      <c r="DN355" s="137"/>
      <c r="DO355" s="137"/>
      <c r="DP355" s="137"/>
      <c r="DQ355" s="137"/>
      <c r="DR355" s="137"/>
      <c r="DS355" s="137"/>
      <c r="DT355" s="137"/>
      <c r="DU355" s="137"/>
      <c r="DV355" s="137"/>
      <c r="DW355" s="137"/>
      <c r="DX355" s="137"/>
      <c r="DY355" s="137"/>
      <c r="DZ355" s="137"/>
      <c r="EA355" s="137"/>
      <c r="EB355" s="137"/>
      <c r="EC355" s="137"/>
      <c r="ED355" s="137"/>
      <c r="EE355" s="137"/>
      <c r="EF355" s="137"/>
      <c r="EG355" s="137"/>
      <c r="EH355" s="137"/>
      <c r="EI355" s="137"/>
      <c r="EJ355" s="137"/>
      <c r="EK355" s="137"/>
      <c r="EL355" s="137"/>
      <c r="EM355" s="137"/>
      <c r="EN355" s="137"/>
      <c r="EO355" s="137"/>
      <c r="EP355" s="137"/>
      <c r="EQ355" s="137"/>
      <c r="ER355" s="137"/>
      <c r="ES355" s="137"/>
      <c r="ET355" s="137"/>
      <c r="EU355" s="137"/>
      <c r="EV355" s="137"/>
      <c r="EW355" s="137"/>
      <c r="EX355" s="137"/>
      <c r="EY355" s="137"/>
      <c r="EZ355" s="137"/>
      <c r="FA355" s="137"/>
      <c r="FB355" s="137"/>
      <c r="FC355" s="137"/>
      <c r="FD355" s="137"/>
      <c r="FE355" s="137"/>
      <c r="FF355" s="137"/>
      <c r="FG355" s="137"/>
      <c r="FH355" s="137"/>
      <c r="FI355" s="137"/>
      <c r="FJ355" s="137"/>
      <c r="FK355" s="137"/>
      <c r="FL355" s="137"/>
      <c r="FM355" s="137"/>
      <c r="FN355" s="137"/>
      <c r="FO355" s="137"/>
      <c r="FP355" s="137"/>
      <c r="FQ355" s="137"/>
      <c r="FR355" s="137"/>
      <c r="FS355" s="137"/>
      <c r="FT355" s="137"/>
      <c r="FU355" s="137"/>
      <c r="FV355" s="137"/>
      <c r="FW355" s="137"/>
      <c r="FX355" s="137"/>
      <c r="FY355" s="137"/>
      <c r="FZ355" s="137"/>
      <c r="GA355" s="137"/>
      <c r="GB355" s="137"/>
      <c r="GC355" s="137"/>
      <c r="GD355" s="137"/>
      <c r="GE355" s="137"/>
      <c r="GF355" s="137"/>
      <c r="GG355" s="137"/>
      <c r="GH355" s="137"/>
      <c r="GI355" s="137"/>
      <c r="GJ355" s="137"/>
      <c r="GK355" s="137"/>
      <c r="GL355" s="137"/>
      <c r="GM355" s="137"/>
      <c r="GN355" s="137"/>
      <c r="GO355" s="137"/>
      <c r="GP355" s="137"/>
      <c r="GQ355" s="137"/>
      <c r="GR355" s="137"/>
      <c r="GS355" s="137"/>
      <c r="GT355" s="137"/>
      <c r="GU355" s="137"/>
      <c r="GV355" s="137"/>
      <c r="GW355" s="137"/>
      <c r="GX355" s="137"/>
      <c r="GY355" s="137"/>
      <c r="GZ355" s="137"/>
      <c r="HA355" s="137"/>
      <c r="HB355" s="137"/>
      <c r="HC355" s="137"/>
      <c r="HD355" s="137"/>
      <c r="HE355" s="137"/>
      <c r="HF355" s="137"/>
      <c r="HG355" s="137"/>
      <c r="HH355" s="137"/>
      <c r="HI355" s="137"/>
      <c r="HJ355" s="137"/>
      <c r="HK355" s="137"/>
      <c r="HL355" s="137"/>
      <c r="HM355" s="137"/>
      <c r="HN355" s="137"/>
    </row>
    <row r="356" spans="1:222" s="138" customFormat="1" ht="16.5" customHeight="1" x14ac:dyDescent="0.25">
      <c r="A356" s="136"/>
      <c r="B356" s="130">
        <f t="shared" si="21"/>
        <v>355</v>
      </c>
      <c r="C356" s="131">
        <v>44470</v>
      </c>
      <c r="D356" s="132">
        <v>0</v>
      </c>
      <c r="E356" s="133">
        <f t="shared" si="23"/>
        <v>1</v>
      </c>
      <c r="F356" s="133">
        <f>ROUND(PRODUCT(E356:$E$356),6)</f>
        <v>1</v>
      </c>
      <c r="G356" s="155"/>
      <c r="H356" s="114">
        <f t="shared" si="19"/>
        <v>0</v>
      </c>
      <c r="I356" s="91"/>
      <c r="J356" s="120"/>
      <c r="K356" s="62"/>
      <c r="L356" s="109"/>
      <c r="M356" s="137"/>
      <c r="N356" s="137"/>
      <c r="O356" s="137"/>
      <c r="P356" s="137"/>
      <c r="Q356" s="137"/>
      <c r="R356" s="137"/>
      <c r="S356" s="137"/>
      <c r="T356" s="137"/>
      <c r="U356" s="137"/>
      <c r="V356" s="137"/>
      <c r="W356" s="137"/>
      <c r="X356" s="137"/>
      <c r="Y356" s="137"/>
      <c r="Z356" s="137"/>
      <c r="AA356" s="137"/>
      <c r="AB356" s="137"/>
      <c r="AC356" s="137"/>
      <c r="AD356" s="137"/>
      <c r="AE356" s="137"/>
      <c r="AF356" s="137"/>
      <c r="AG356" s="137"/>
      <c r="AH356" s="137"/>
      <c r="AI356" s="137"/>
      <c r="AJ356" s="137"/>
      <c r="AK356" s="137"/>
      <c r="AL356" s="137"/>
      <c r="AM356" s="137"/>
      <c r="AN356" s="137"/>
      <c r="AO356" s="137"/>
      <c r="AP356" s="137"/>
      <c r="AQ356" s="137"/>
      <c r="AR356" s="137"/>
      <c r="AS356" s="137"/>
      <c r="AT356" s="137"/>
      <c r="AU356" s="137"/>
      <c r="AV356" s="137"/>
      <c r="AW356" s="137"/>
      <c r="AX356" s="137"/>
      <c r="AY356" s="137"/>
      <c r="AZ356" s="137"/>
      <c r="BA356" s="137"/>
      <c r="BB356" s="137"/>
      <c r="BC356" s="137"/>
      <c r="BD356" s="137"/>
      <c r="BE356" s="137"/>
      <c r="BF356" s="137"/>
      <c r="BG356" s="137"/>
      <c r="BH356" s="137"/>
      <c r="BI356" s="137"/>
      <c r="BJ356" s="137"/>
      <c r="BK356" s="137"/>
      <c r="BL356" s="137"/>
      <c r="BM356" s="137"/>
      <c r="BN356" s="137"/>
      <c r="BO356" s="137"/>
      <c r="BP356" s="137"/>
      <c r="BQ356" s="137"/>
      <c r="BR356" s="137"/>
      <c r="BS356" s="137"/>
      <c r="BT356" s="137"/>
      <c r="BU356" s="137"/>
      <c r="BV356" s="137"/>
      <c r="BW356" s="137"/>
      <c r="BX356" s="137"/>
      <c r="BY356" s="137"/>
      <c r="BZ356" s="137"/>
      <c r="CA356" s="137"/>
      <c r="CB356" s="137"/>
      <c r="CC356" s="137"/>
      <c r="CD356" s="137"/>
      <c r="CE356" s="137"/>
      <c r="CF356" s="137"/>
      <c r="CG356" s="137"/>
      <c r="CH356" s="137"/>
      <c r="CI356" s="137"/>
      <c r="CJ356" s="137"/>
      <c r="CK356" s="137"/>
      <c r="CL356" s="137"/>
      <c r="CM356" s="137"/>
      <c r="CN356" s="137"/>
      <c r="CO356" s="137"/>
      <c r="CP356" s="137"/>
      <c r="CQ356" s="137"/>
      <c r="CR356" s="137"/>
      <c r="CS356" s="137"/>
      <c r="CT356" s="137"/>
      <c r="CU356" s="137"/>
      <c r="CV356" s="137"/>
      <c r="CW356" s="137"/>
      <c r="CX356" s="137"/>
      <c r="CY356" s="137"/>
      <c r="CZ356" s="137"/>
      <c r="DA356" s="137"/>
      <c r="DB356" s="137"/>
      <c r="DC356" s="137"/>
      <c r="DD356" s="137"/>
      <c r="DE356" s="137"/>
      <c r="DF356" s="137"/>
      <c r="DG356" s="137"/>
      <c r="DH356" s="137"/>
      <c r="DI356" s="137"/>
      <c r="DJ356" s="137"/>
      <c r="DK356" s="137"/>
      <c r="DL356" s="137"/>
      <c r="DM356" s="137"/>
      <c r="DN356" s="137"/>
      <c r="DO356" s="137"/>
      <c r="DP356" s="137"/>
      <c r="DQ356" s="137"/>
      <c r="DR356" s="137"/>
      <c r="DS356" s="137"/>
      <c r="DT356" s="137"/>
      <c r="DU356" s="137"/>
      <c r="DV356" s="137"/>
      <c r="DW356" s="137"/>
      <c r="DX356" s="137"/>
      <c r="DY356" s="137"/>
      <c r="DZ356" s="137"/>
      <c r="EA356" s="137"/>
      <c r="EB356" s="137"/>
      <c r="EC356" s="137"/>
      <c r="ED356" s="137"/>
      <c r="EE356" s="137"/>
      <c r="EF356" s="137"/>
      <c r="EG356" s="137"/>
      <c r="EH356" s="137"/>
      <c r="EI356" s="137"/>
      <c r="EJ356" s="137"/>
      <c r="EK356" s="137"/>
      <c r="EL356" s="137"/>
      <c r="EM356" s="137"/>
      <c r="EN356" s="137"/>
      <c r="EO356" s="137"/>
      <c r="EP356" s="137"/>
      <c r="EQ356" s="137"/>
      <c r="ER356" s="137"/>
      <c r="ES356" s="137"/>
      <c r="ET356" s="137"/>
      <c r="EU356" s="137"/>
      <c r="EV356" s="137"/>
      <c r="EW356" s="137"/>
      <c r="EX356" s="137"/>
      <c r="EY356" s="137"/>
      <c r="EZ356" s="137"/>
      <c r="FA356" s="137"/>
      <c r="FB356" s="137"/>
      <c r="FC356" s="137"/>
      <c r="FD356" s="137"/>
      <c r="FE356" s="137"/>
      <c r="FF356" s="137"/>
      <c r="FG356" s="137"/>
      <c r="FH356" s="137"/>
      <c r="FI356" s="137"/>
      <c r="FJ356" s="137"/>
      <c r="FK356" s="137"/>
      <c r="FL356" s="137"/>
      <c r="FM356" s="137"/>
      <c r="FN356" s="137"/>
      <c r="FO356" s="137"/>
      <c r="FP356" s="137"/>
      <c r="FQ356" s="137"/>
      <c r="FR356" s="137"/>
      <c r="FS356" s="137"/>
      <c r="FT356" s="137"/>
      <c r="FU356" s="137"/>
      <c r="FV356" s="137"/>
      <c r="FW356" s="137"/>
      <c r="FX356" s="137"/>
      <c r="FY356" s="137"/>
      <c r="FZ356" s="137"/>
      <c r="GA356" s="137"/>
      <c r="GB356" s="137"/>
      <c r="GC356" s="137"/>
      <c r="GD356" s="137"/>
      <c r="GE356" s="137"/>
      <c r="GF356" s="137"/>
      <c r="GG356" s="137"/>
      <c r="GH356" s="137"/>
      <c r="GI356" s="137"/>
      <c r="GJ356" s="137"/>
      <c r="GK356" s="137"/>
      <c r="GL356" s="137"/>
      <c r="GM356" s="137"/>
      <c r="GN356" s="137"/>
      <c r="GO356" s="137"/>
      <c r="GP356" s="137"/>
      <c r="GQ356" s="137"/>
      <c r="GR356" s="137"/>
      <c r="GS356" s="137"/>
      <c r="GT356" s="137"/>
      <c r="GU356" s="137"/>
      <c r="GV356" s="137"/>
      <c r="GW356" s="137"/>
      <c r="GX356" s="137"/>
      <c r="GY356" s="137"/>
      <c r="GZ356" s="137"/>
      <c r="HA356" s="137"/>
      <c r="HB356" s="137"/>
      <c r="HC356" s="137"/>
      <c r="HD356" s="137"/>
      <c r="HE356" s="137"/>
      <c r="HF356" s="137"/>
      <c r="HG356" s="137"/>
      <c r="HH356" s="137"/>
      <c r="HI356" s="137"/>
      <c r="HJ356" s="137"/>
      <c r="HK356" s="137"/>
      <c r="HL356" s="137"/>
      <c r="HM356" s="137"/>
      <c r="HN356" s="137"/>
    </row>
    <row r="357" spans="1:222" s="138" customFormat="1" x14ac:dyDescent="0.25">
      <c r="A357" s="136"/>
      <c r="B357" s="144"/>
      <c r="C357" s="145"/>
      <c r="D357" s="146"/>
      <c r="E357" s="147"/>
      <c r="F357" s="147"/>
      <c r="G357" s="34"/>
      <c r="H357" s="148"/>
      <c r="I357" s="91"/>
      <c r="J357" s="120"/>
      <c r="K357" s="62"/>
      <c r="L357" s="109"/>
      <c r="M357" s="137"/>
      <c r="N357" s="137"/>
      <c r="O357" s="137"/>
      <c r="P357" s="137"/>
      <c r="Q357" s="137"/>
      <c r="R357" s="137"/>
      <c r="S357" s="137"/>
      <c r="T357" s="137"/>
      <c r="U357" s="137"/>
      <c r="V357" s="137"/>
      <c r="W357" s="137"/>
      <c r="X357" s="137"/>
      <c r="Y357" s="137"/>
      <c r="Z357" s="137"/>
      <c r="AA357" s="137"/>
      <c r="AB357" s="137"/>
      <c r="AC357" s="137"/>
      <c r="AD357" s="137"/>
      <c r="AE357" s="137"/>
      <c r="AF357" s="137"/>
      <c r="AG357" s="137"/>
      <c r="AH357" s="137"/>
      <c r="AI357" s="137"/>
      <c r="AJ357" s="137"/>
      <c r="AK357" s="137"/>
      <c r="AL357" s="137"/>
      <c r="AM357" s="137"/>
      <c r="AN357" s="137"/>
      <c r="AO357" s="137"/>
      <c r="AP357" s="137"/>
      <c r="AQ357" s="137"/>
      <c r="AR357" s="137"/>
      <c r="AS357" s="137"/>
      <c r="AT357" s="137"/>
      <c r="AU357" s="137"/>
      <c r="AV357" s="137"/>
      <c r="AW357" s="137"/>
      <c r="AX357" s="137"/>
      <c r="AY357" s="137"/>
      <c r="AZ357" s="137"/>
      <c r="BA357" s="137"/>
      <c r="BB357" s="137"/>
      <c r="BC357" s="137"/>
      <c r="BD357" s="137"/>
      <c r="BE357" s="137"/>
      <c r="BF357" s="137"/>
      <c r="BG357" s="137"/>
      <c r="BH357" s="137"/>
      <c r="BI357" s="137"/>
      <c r="BJ357" s="137"/>
      <c r="BK357" s="137"/>
      <c r="BL357" s="137"/>
      <c r="BM357" s="137"/>
      <c r="BN357" s="137"/>
      <c r="BO357" s="137"/>
      <c r="BP357" s="137"/>
      <c r="BQ357" s="137"/>
      <c r="BR357" s="137"/>
      <c r="BS357" s="137"/>
      <c r="BT357" s="137"/>
      <c r="BU357" s="137"/>
      <c r="BV357" s="137"/>
      <c r="BW357" s="137"/>
      <c r="BX357" s="137"/>
      <c r="BY357" s="137"/>
      <c r="BZ357" s="137"/>
      <c r="CA357" s="137"/>
      <c r="CB357" s="137"/>
      <c r="CC357" s="137"/>
      <c r="CD357" s="137"/>
      <c r="CE357" s="137"/>
      <c r="CF357" s="137"/>
      <c r="CG357" s="137"/>
      <c r="CH357" s="137"/>
      <c r="CI357" s="137"/>
      <c r="CJ357" s="137"/>
      <c r="CK357" s="137"/>
      <c r="CL357" s="137"/>
      <c r="CM357" s="137"/>
      <c r="CN357" s="137"/>
      <c r="CO357" s="137"/>
      <c r="CP357" s="137"/>
      <c r="CQ357" s="137"/>
      <c r="CR357" s="137"/>
      <c r="CS357" s="137"/>
      <c r="CT357" s="137"/>
      <c r="CU357" s="137"/>
      <c r="CV357" s="137"/>
      <c r="CW357" s="137"/>
      <c r="CX357" s="137"/>
      <c r="CY357" s="137"/>
      <c r="CZ357" s="137"/>
      <c r="DA357" s="137"/>
      <c r="DB357" s="137"/>
      <c r="DC357" s="137"/>
      <c r="DD357" s="137"/>
      <c r="DE357" s="137"/>
      <c r="DF357" s="137"/>
      <c r="DG357" s="137"/>
      <c r="DH357" s="137"/>
      <c r="DI357" s="137"/>
      <c r="DJ357" s="137"/>
      <c r="DK357" s="137"/>
      <c r="DL357" s="137"/>
      <c r="DM357" s="137"/>
      <c r="DN357" s="137"/>
      <c r="DO357" s="137"/>
      <c r="DP357" s="137"/>
      <c r="DQ357" s="137"/>
      <c r="DR357" s="137"/>
      <c r="DS357" s="137"/>
      <c r="DT357" s="137"/>
      <c r="DU357" s="137"/>
      <c r="DV357" s="137"/>
      <c r="DW357" s="137"/>
      <c r="DX357" s="137"/>
      <c r="DY357" s="137"/>
      <c r="DZ357" s="137"/>
      <c r="EA357" s="137"/>
      <c r="EB357" s="137"/>
      <c r="EC357" s="137"/>
      <c r="ED357" s="137"/>
      <c r="EE357" s="137"/>
      <c r="EF357" s="137"/>
      <c r="EG357" s="137"/>
      <c r="EH357" s="137"/>
      <c r="EI357" s="137"/>
      <c r="EJ357" s="137"/>
      <c r="EK357" s="137"/>
      <c r="EL357" s="137"/>
      <c r="EM357" s="137"/>
      <c r="EN357" s="137"/>
      <c r="EO357" s="137"/>
      <c r="EP357" s="137"/>
      <c r="EQ357" s="137"/>
      <c r="ER357" s="137"/>
      <c r="ES357" s="137"/>
      <c r="ET357" s="137"/>
      <c r="EU357" s="137"/>
      <c r="EV357" s="137"/>
      <c r="EW357" s="137"/>
      <c r="EX357" s="137"/>
      <c r="EY357" s="137"/>
      <c r="EZ357" s="137"/>
      <c r="FA357" s="137"/>
      <c r="FB357" s="137"/>
      <c r="FC357" s="137"/>
      <c r="FD357" s="137"/>
      <c r="FE357" s="137"/>
      <c r="FF357" s="137"/>
      <c r="FG357" s="137"/>
      <c r="FH357" s="137"/>
      <c r="FI357" s="137"/>
      <c r="FJ357" s="137"/>
      <c r="FK357" s="137"/>
      <c r="FL357" s="137"/>
      <c r="FM357" s="137"/>
      <c r="FN357" s="137"/>
      <c r="FO357" s="137"/>
      <c r="FP357" s="137"/>
      <c r="FQ357" s="137"/>
      <c r="FR357" s="137"/>
      <c r="FS357" s="137"/>
      <c r="FT357" s="137"/>
      <c r="FU357" s="137"/>
      <c r="FV357" s="137"/>
      <c r="FW357" s="137"/>
      <c r="FX357" s="137"/>
      <c r="FY357" s="137"/>
      <c r="FZ357" s="137"/>
      <c r="GA357" s="137"/>
      <c r="GB357" s="137"/>
      <c r="GC357" s="137"/>
      <c r="GD357" s="137"/>
      <c r="GE357" s="137"/>
      <c r="GF357" s="137"/>
      <c r="GG357" s="137"/>
      <c r="GH357" s="137"/>
      <c r="GI357" s="137"/>
      <c r="GJ357" s="137"/>
      <c r="GK357" s="137"/>
      <c r="GL357" s="137"/>
      <c r="GM357" s="137"/>
      <c r="GN357" s="137"/>
      <c r="GO357" s="137"/>
      <c r="GP357" s="137"/>
      <c r="GQ357" s="137"/>
      <c r="GR357" s="137"/>
      <c r="GS357" s="137"/>
      <c r="GT357" s="137"/>
      <c r="GU357" s="137"/>
      <c r="GV357" s="137"/>
      <c r="GW357" s="137"/>
      <c r="GX357" s="137"/>
      <c r="GY357" s="137"/>
      <c r="GZ357" s="137"/>
      <c r="HA357" s="137"/>
      <c r="HB357" s="137"/>
      <c r="HC357" s="137"/>
      <c r="HD357" s="137"/>
      <c r="HE357" s="137"/>
      <c r="HF357" s="137"/>
      <c r="HG357" s="137"/>
      <c r="HH357" s="137"/>
      <c r="HI357" s="137"/>
      <c r="HJ357" s="137"/>
      <c r="HK357" s="137"/>
      <c r="HL357" s="137"/>
      <c r="HM357" s="137"/>
      <c r="HN357" s="137"/>
    </row>
    <row r="358" spans="1:222" ht="15" customHeight="1" x14ac:dyDescent="0.25">
      <c r="A358" s="120"/>
      <c r="B358" s="75" t="s">
        <v>8</v>
      </c>
      <c r="C358" s="76"/>
      <c r="D358" s="76"/>
      <c r="E358" s="76"/>
      <c r="F358" s="76"/>
      <c r="G358" s="76"/>
      <c r="H358" s="38" t="e">
        <f>SUMPRODUCT((H2:H356&gt;=LARGE(H2:H356,ROUNDDOWN(COUNTIF(H2:H356,"&gt;0")*80%,0)))*H2:H356)/ROUNDDOWN(COUNTIF(H2:H356,"&gt;0")*80%,0)</f>
        <v>#NUM!</v>
      </c>
      <c r="I358" s="91"/>
      <c r="J358" s="120"/>
      <c r="K358" s="62"/>
      <c r="L358" s="109"/>
    </row>
    <row r="359" spans="1:222" ht="15" customHeight="1" x14ac:dyDescent="0.25">
      <c r="A359" s="120"/>
      <c r="B359" s="77" t="s">
        <v>2</v>
      </c>
      <c r="C359" s="78"/>
      <c r="D359" s="78"/>
      <c r="E359" s="78"/>
      <c r="F359" s="78"/>
      <c r="G359" s="78"/>
      <c r="H359" s="149">
        <v>-6433.57</v>
      </c>
      <c r="I359" s="91"/>
      <c r="J359" s="120"/>
      <c r="K359" s="62"/>
      <c r="L359" s="109"/>
    </row>
    <row r="360" spans="1:222" ht="15.75" customHeight="1" x14ac:dyDescent="0.25">
      <c r="A360" s="120"/>
      <c r="B360" s="75" t="s">
        <v>13</v>
      </c>
      <c r="C360" s="76"/>
      <c r="D360" s="76"/>
      <c r="E360" s="76"/>
      <c r="F360" s="76"/>
      <c r="G360" s="76"/>
      <c r="H360" s="90" t="e">
        <f>H358+H359</f>
        <v>#NUM!</v>
      </c>
      <c r="I360" s="91"/>
      <c r="J360" s="120"/>
      <c r="K360" s="62"/>
      <c r="L360" s="109"/>
    </row>
    <row r="361" spans="1:222" ht="15.75" customHeight="1" x14ac:dyDescent="0.25">
      <c r="A361" s="122"/>
      <c r="B361" s="93"/>
      <c r="C361" s="94"/>
      <c r="D361" s="95"/>
      <c r="E361" s="95"/>
      <c r="F361" s="95"/>
      <c r="G361" s="96"/>
      <c r="H361" s="95"/>
      <c r="I361" s="91"/>
      <c r="J361" s="120"/>
      <c r="K361" s="62"/>
      <c r="L361" s="54"/>
    </row>
    <row r="362" spans="1:222" s="127" customFormat="1" ht="15.75" customHeight="1" x14ac:dyDescent="0.25">
      <c r="A362" s="124"/>
      <c r="B362" s="79" t="s">
        <v>18</v>
      </c>
      <c r="C362" s="80"/>
      <c r="D362" s="80"/>
      <c r="E362" s="80"/>
      <c r="F362" s="80"/>
      <c r="G362" s="80"/>
      <c r="H362" s="81"/>
      <c r="I362" s="91"/>
      <c r="J362" s="120"/>
      <c r="K362" s="62"/>
      <c r="L362" s="109"/>
    </row>
    <row r="363" spans="1:222" s="127" customFormat="1" ht="15.75" customHeight="1" x14ac:dyDescent="0.25">
      <c r="A363" s="124"/>
      <c r="B363" s="82" t="s">
        <v>14</v>
      </c>
      <c r="C363" s="83"/>
      <c r="D363" s="83"/>
      <c r="E363" s="83"/>
      <c r="F363" s="83"/>
      <c r="G363" s="104" t="s">
        <v>11</v>
      </c>
      <c r="H363" s="105"/>
      <c r="I363" s="91"/>
      <c r="J363" s="120"/>
      <c r="K363" s="66"/>
      <c r="L363" s="109"/>
    </row>
    <row r="364" spans="1:222" s="127" customFormat="1" ht="15.75" customHeight="1" thickBot="1" x14ac:dyDescent="0.3">
      <c r="A364" s="124"/>
      <c r="B364" s="82"/>
      <c r="C364" s="83"/>
      <c r="D364" s="83"/>
      <c r="E364" s="83"/>
      <c r="F364" s="83"/>
      <c r="G364" s="104" t="s">
        <v>12</v>
      </c>
      <c r="H364" s="97">
        <f>COUNTIF(H2:H356,"&gt;0")</f>
        <v>0</v>
      </c>
      <c r="I364" s="91"/>
      <c r="J364" s="120"/>
      <c r="K364" s="142"/>
      <c r="L364" s="109"/>
    </row>
    <row r="365" spans="1:222" s="127" customFormat="1" ht="15.75" customHeight="1" thickBot="1" x14ac:dyDescent="0.3">
      <c r="A365" s="124"/>
      <c r="B365" s="82"/>
      <c r="C365" s="83"/>
      <c r="D365" s="83"/>
      <c r="E365" s="83"/>
      <c r="F365" s="83"/>
      <c r="G365" s="104" t="s">
        <v>10</v>
      </c>
      <c r="H365" s="101">
        <f>H363+H364</f>
        <v>0</v>
      </c>
      <c r="I365" s="98"/>
      <c r="J365" s="120"/>
      <c r="K365" s="142"/>
      <c r="L365" s="109"/>
    </row>
    <row r="366" spans="1:222" s="127" customFormat="1" ht="15.75" customHeight="1" thickBot="1" x14ac:dyDescent="0.3">
      <c r="A366" s="124"/>
      <c r="B366" s="68" t="s">
        <v>19</v>
      </c>
      <c r="C366" s="69"/>
      <c r="D366" s="69"/>
      <c r="E366" s="69"/>
      <c r="F366" s="69"/>
      <c r="G366" s="69"/>
      <c r="H366" s="99">
        <v>455</v>
      </c>
      <c r="I366" s="98"/>
      <c r="J366" s="120"/>
      <c r="K366" s="142"/>
      <c r="L366" s="109"/>
    </row>
    <row r="367" spans="1:222" s="127" customFormat="1" ht="16.5" thickBot="1" x14ac:dyDescent="0.3">
      <c r="A367" s="124"/>
      <c r="B367" s="68" t="s">
        <v>17</v>
      </c>
      <c r="C367" s="69"/>
      <c r="D367" s="69"/>
      <c r="E367" s="69"/>
      <c r="F367" s="69"/>
      <c r="G367" s="69"/>
      <c r="H367" s="100">
        <f>H365/H366</f>
        <v>0</v>
      </c>
      <c r="I367" s="98"/>
      <c r="J367" s="120"/>
      <c r="K367" s="142"/>
      <c r="L367" s="109"/>
    </row>
    <row r="368" spans="1:222" s="127" customFormat="1" ht="15.75" customHeight="1" thickBot="1" x14ac:dyDescent="0.3">
      <c r="A368" s="124"/>
      <c r="B368" s="70" t="s">
        <v>15</v>
      </c>
      <c r="C368" s="71"/>
      <c r="D368" s="71"/>
      <c r="E368" s="71"/>
      <c r="F368" s="71"/>
      <c r="G368" s="71"/>
      <c r="H368" s="58" t="e">
        <f>H367*H360</f>
        <v>#NUM!</v>
      </c>
      <c r="I368" s="92"/>
      <c r="J368" s="120"/>
      <c r="K368" s="142"/>
      <c r="L368" s="109"/>
    </row>
    <row r="369" spans="1:12" s="150" customFormat="1" ht="15.75" customHeight="1" x14ac:dyDescent="0.25">
      <c r="A369" s="151"/>
      <c r="B369" s="72" t="s">
        <v>16</v>
      </c>
      <c r="C369" s="73"/>
      <c r="D369" s="73"/>
      <c r="E369" s="73"/>
      <c r="F369" s="73"/>
      <c r="G369" s="73"/>
      <c r="H369" s="74"/>
      <c r="I369" s="109"/>
      <c r="J369" s="120"/>
      <c r="K369" s="142"/>
      <c r="L369" s="109"/>
    </row>
    <row r="370" spans="1:12" x14ac:dyDescent="0.25">
      <c r="A370" s="109"/>
      <c r="B370" s="109"/>
      <c r="C370" s="109"/>
      <c r="D370" s="109"/>
      <c r="E370" s="109"/>
      <c r="F370" s="109"/>
      <c r="G370" s="109"/>
      <c r="H370" s="109"/>
      <c r="I370" s="109"/>
      <c r="J370" s="120"/>
      <c r="K370" s="142"/>
      <c r="L370" s="109"/>
    </row>
    <row r="371" spans="1:12" hidden="1" x14ac:dyDescent="0.25">
      <c r="A371" s="109"/>
      <c r="B371" s="109"/>
      <c r="C371" s="109"/>
      <c r="D371" s="109"/>
      <c r="E371" s="109"/>
      <c r="F371" s="109"/>
      <c r="G371" s="109"/>
      <c r="H371" s="109"/>
      <c r="I371" s="109"/>
      <c r="J371" s="120"/>
      <c r="K371" s="142"/>
      <c r="L371" s="109"/>
    </row>
  </sheetData>
  <mergeCells count="9">
    <mergeCell ref="B367:G367"/>
    <mergeCell ref="B368:G368"/>
    <mergeCell ref="B369:H369"/>
    <mergeCell ref="B358:G358"/>
    <mergeCell ref="B359:G359"/>
    <mergeCell ref="B360:G360"/>
    <mergeCell ref="B362:H362"/>
    <mergeCell ref="B363:F365"/>
    <mergeCell ref="B366:G36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F31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>
    <tabColor theme="5" tint="-0.499984740745262"/>
  </sheetPr>
  <dimension ref="A1:HP371"/>
  <sheetViews>
    <sheetView workbookViewId="0"/>
  </sheetViews>
  <sheetFormatPr defaultColWidth="0" defaultRowHeight="15.75" zeroHeight="1" x14ac:dyDescent="0.25"/>
  <cols>
    <col min="1" max="1" width="2.140625" style="12" customWidth="1"/>
    <col min="2" max="2" width="6.85546875" style="51" customWidth="1"/>
    <col min="3" max="3" width="9.7109375" style="51" customWidth="1"/>
    <col min="4" max="4" width="5.7109375" style="51" bestFit="1" customWidth="1"/>
    <col min="5" max="5" width="7.28515625" style="52" bestFit="1" customWidth="1"/>
    <col min="6" max="6" width="14.28515625" style="51" bestFit="1" customWidth="1"/>
    <col min="7" max="7" width="21" style="53" bestFit="1" customWidth="1"/>
    <col min="8" max="8" width="17" style="51" bestFit="1" customWidth="1"/>
    <col min="9" max="9" width="2.5703125" style="12" customWidth="1"/>
    <col min="10" max="11" width="13.28515625" style="12" hidden="1" customWidth="1"/>
    <col min="12" max="12" width="2.5703125" style="12" hidden="1"/>
    <col min="13" max="224" width="0" style="12" hidden="1"/>
    <col min="225" max="16384" width="5" style="12" hidden="1"/>
  </cols>
  <sheetData>
    <row r="1" spans="1:12" s="3" customFormat="1" ht="32.25" thickBot="1" x14ac:dyDescent="0.3">
      <c r="A1" s="1"/>
      <c r="B1" s="168" t="s">
        <v>9</v>
      </c>
      <c r="C1" s="169" t="s">
        <v>7</v>
      </c>
      <c r="D1" s="169" t="s">
        <v>4</v>
      </c>
      <c r="E1" s="169" t="s">
        <v>0</v>
      </c>
      <c r="F1" s="169" t="s">
        <v>6</v>
      </c>
      <c r="G1" s="169" t="s">
        <v>20</v>
      </c>
      <c r="H1" s="170" t="s">
        <v>5</v>
      </c>
      <c r="I1" s="2"/>
      <c r="J1" s="1" t="s">
        <v>23</v>
      </c>
      <c r="K1" s="65"/>
    </row>
    <row r="2" spans="1:12" s="3" customFormat="1" x14ac:dyDescent="0.25">
      <c r="A2" s="1"/>
      <c r="B2" s="162">
        <v>1</v>
      </c>
      <c r="C2" s="163">
        <v>34516</v>
      </c>
      <c r="D2" s="164">
        <v>6.8401591060201401</v>
      </c>
      <c r="E2" s="165">
        <f t="shared" ref="E2:E6" si="0">ROUND(1+D2/100,6)</f>
        <v>1.0684020000000001</v>
      </c>
      <c r="F2" s="165">
        <f>ROUND(PRODUCT(E2:$E$356),6)</f>
        <v>6.9338490000000004</v>
      </c>
      <c r="G2" s="156"/>
      <c r="H2" s="166">
        <f t="shared" ref="H2:H22" si="1">ROUND(G2*F2,2)</f>
        <v>0</v>
      </c>
      <c r="I2" s="2"/>
      <c r="J2" s="9"/>
      <c r="K2" s="62"/>
      <c r="L2" s="4"/>
    </row>
    <row r="3" spans="1:12" s="3" customFormat="1" x14ac:dyDescent="0.25">
      <c r="A3" s="1"/>
      <c r="B3" s="64">
        <f t="shared" ref="B2:B67" si="2">B2+1</f>
        <v>2</v>
      </c>
      <c r="C3" s="5">
        <v>34547</v>
      </c>
      <c r="D3" s="89">
        <v>1.8604041793586878</v>
      </c>
      <c r="E3" s="7">
        <f t="shared" si="0"/>
        <v>1.0186040000000001</v>
      </c>
      <c r="F3" s="7">
        <f>ROUND(PRODUCT(E3:$E$356),6)</f>
        <v>6.4899250000000004</v>
      </c>
      <c r="G3" s="156"/>
      <c r="H3" s="8">
        <f t="shared" si="1"/>
        <v>0</v>
      </c>
      <c r="I3" s="2"/>
      <c r="J3" s="9"/>
      <c r="K3" s="62"/>
      <c r="L3" s="4"/>
    </row>
    <row r="4" spans="1:12" s="3" customFormat="1" x14ac:dyDescent="0.25">
      <c r="A4" s="1"/>
      <c r="B4" s="64">
        <f t="shared" si="2"/>
        <v>3</v>
      </c>
      <c r="C4" s="5">
        <v>34578</v>
      </c>
      <c r="D4" s="89">
        <v>1.5295239932687998</v>
      </c>
      <c r="E4" s="7">
        <f t="shared" si="0"/>
        <v>1.0152950000000001</v>
      </c>
      <c r="F4" s="7">
        <f>ROUND(PRODUCT(E4:$E$356),6)</f>
        <v>6.371391</v>
      </c>
      <c r="G4" s="156"/>
      <c r="H4" s="8">
        <f t="shared" si="1"/>
        <v>0</v>
      </c>
      <c r="I4" s="2"/>
      <c r="J4" s="9"/>
      <c r="K4" s="62"/>
      <c r="L4" s="4"/>
    </row>
    <row r="5" spans="1:12" s="3" customFormat="1" x14ac:dyDescent="0.25">
      <c r="A5" s="1"/>
      <c r="B5" s="64">
        <f t="shared" si="2"/>
        <v>4</v>
      </c>
      <c r="C5" s="5">
        <v>34608</v>
      </c>
      <c r="D5" s="89">
        <v>2.620244077530498</v>
      </c>
      <c r="E5" s="7">
        <f t="shared" si="0"/>
        <v>1.0262020000000001</v>
      </c>
      <c r="F5" s="7">
        <f>ROUND(PRODUCT(E5:$E$356),6)</f>
        <v>6.2754089999999998</v>
      </c>
      <c r="G5" s="156"/>
      <c r="H5" s="8">
        <f t="shared" si="1"/>
        <v>0</v>
      </c>
      <c r="I5" s="2"/>
      <c r="J5" s="9"/>
      <c r="K5" s="62"/>
      <c r="L5" s="4"/>
    </row>
    <row r="6" spans="1:12" s="3" customFormat="1" x14ac:dyDescent="0.25">
      <c r="A6" s="1"/>
      <c r="B6" s="64">
        <f t="shared" si="2"/>
        <v>5</v>
      </c>
      <c r="C6" s="5">
        <v>34639</v>
      </c>
      <c r="D6" s="89">
        <v>2.8094973561302972</v>
      </c>
      <c r="E6" s="7">
        <f t="shared" si="0"/>
        <v>1.028095</v>
      </c>
      <c r="F6" s="7">
        <f>ROUND(PRODUCT(E6:$E$356),6)</f>
        <v>6.1151790000000004</v>
      </c>
      <c r="G6" s="156"/>
      <c r="H6" s="8">
        <f t="shared" si="1"/>
        <v>0</v>
      </c>
      <c r="I6" s="2"/>
      <c r="J6" s="9"/>
      <c r="K6" s="62"/>
      <c r="L6" s="4"/>
    </row>
    <row r="7" spans="1:12" s="108" customFormat="1" x14ac:dyDescent="0.25">
      <c r="A7" s="106"/>
      <c r="B7" s="103">
        <f t="shared" si="2"/>
        <v>6</v>
      </c>
      <c r="C7" s="115" t="s">
        <v>3</v>
      </c>
      <c r="D7" s="116">
        <f>D8</f>
        <v>1.7100773487296994</v>
      </c>
      <c r="E7" s="117" t="s">
        <v>1</v>
      </c>
      <c r="F7" s="118">
        <f>ROUND(PRODUCT(E7:$E$356),6)</f>
        <v>5.9480680000000001</v>
      </c>
      <c r="G7" s="156"/>
      <c r="H7" s="119">
        <f t="shared" si="1"/>
        <v>0</v>
      </c>
      <c r="I7" s="107"/>
      <c r="J7" s="124"/>
      <c r="K7" s="62"/>
      <c r="L7" s="86"/>
    </row>
    <row r="8" spans="1:12" s="3" customFormat="1" x14ac:dyDescent="0.25">
      <c r="A8" s="1"/>
      <c r="B8" s="64">
        <f t="shared" si="2"/>
        <v>7</v>
      </c>
      <c r="C8" s="5">
        <v>34669</v>
      </c>
      <c r="D8" s="111">
        <v>1.7100773487296994</v>
      </c>
      <c r="E8" s="7">
        <f t="shared" ref="E8:E19" si="3">ROUND(1+D8/100,6)</f>
        <v>1.017101</v>
      </c>
      <c r="F8" s="7">
        <f>ROUND(PRODUCT(E8:$E$356),6)</f>
        <v>5.9480680000000001</v>
      </c>
      <c r="G8" s="156"/>
      <c r="H8" s="8">
        <f t="shared" si="1"/>
        <v>0</v>
      </c>
      <c r="I8" s="2"/>
      <c r="J8" s="9"/>
      <c r="K8" s="62"/>
      <c r="L8" s="4"/>
    </row>
    <row r="9" spans="1:12" s="3" customFormat="1" x14ac:dyDescent="0.25">
      <c r="A9" s="1"/>
      <c r="B9" s="64">
        <f t="shared" si="2"/>
        <v>8</v>
      </c>
      <c r="C9" s="5">
        <v>34700</v>
      </c>
      <c r="D9" s="111">
        <v>1.7000177085177981</v>
      </c>
      <c r="E9" s="7">
        <f t="shared" si="3"/>
        <v>1.0169999999999999</v>
      </c>
      <c r="F9" s="7">
        <f>ROUND(PRODUCT(E9:$E$356),6)</f>
        <v>5.8480600000000003</v>
      </c>
      <c r="G9" s="156"/>
      <c r="H9" s="8">
        <f t="shared" si="1"/>
        <v>0</v>
      </c>
      <c r="I9" s="2"/>
      <c r="J9" s="9"/>
      <c r="K9" s="62"/>
      <c r="L9" s="4"/>
    </row>
    <row r="10" spans="1:12" s="3" customFormat="1" x14ac:dyDescent="0.25">
      <c r="A10" s="1"/>
      <c r="B10" s="64">
        <f t="shared" si="2"/>
        <v>9</v>
      </c>
      <c r="C10" s="5">
        <v>34731</v>
      </c>
      <c r="D10" s="111">
        <v>1.0195987385609451</v>
      </c>
      <c r="E10" s="7">
        <f t="shared" si="3"/>
        <v>1.0101960000000001</v>
      </c>
      <c r="F10" s="7">
        <f>ROUND(PRODUCT(E10:$E$356),6)</f>
        <v>5.750305</v>
      </c>
      <c r="G10" s="156"/>
      <c r="H10" s="8">
        <f t="shared" si="1"/>
        <v>0</v>
      </c>
      <c r="I10" s="2"/>
      <c r="J10" s="9"/>
      <c r="K10" s="62"/>
      <c r="L10" s="4"/>
    </row>
    <row r="11" spans="1:12" s="3" customFormat="1" x14ac:dyDescent="0.25">
      <c r="A11" s="1"/>
      <c r="B11" s="64">
        <f t="shared" si="2"/>
        <v>10</v>
      </c>
      <c r="C11" s="5">
        <v>34759</v>
      </c>
      <c r="D11" s="111">
        <v>1.5503504807139912</v>
      </c>
      <c r="E11" s="7">
        <f t="shared" si="3"/>
        <v>1.015504</v>
      </c>
      <c r="F11" s="7">
        <f>ROUND(PRODUCT(E11:$E$356),6)</f>
        <v>5.6922670000000002</v>
      </c>
      <c r="G11" s="156"/>
      <c r="H11" s="8">
        <f t="shared" si="1"/>
        <v>0</v>
      </c>
      <c r="I11" s="2"/>
      <c r="J11" s="9"/>
      <c r="K11" s="62"/>
      <c r="L11" s="4"/>
    </row>
    <row r="12" spans="1:12" s="3" customFormat="1" x14ac:dyDescent="0.25">
      <c r="A12" s="1"/>
      <c r="B12" s="64">
        <f t="shared" si="2"/>
        <v>11</v>
      </c>
      <c r="C12" s="5">
        <v>34790</v>
      </c>
      <c r="D12" s="111">
        <v>2.4300000000000002</v>
      </c>
      <c r="E12" s="7">
        <f t="shared" si="3"/>
        <v>1.0243</v>
      </c>
      <c r="F12" s="7">
        <f>ROUND(PRODUCT(E12:$E$356),6)</f>
        <v>5.6053610000000003</v>
      </c>
      <c r="G12" s="156"/>
      <c r="H12" s="8">
        <f t="shared" si="1"/>
        <v>0</v>
      </c>
      <c r="I12" s="2"/>
      <c r="J12" s="9"/>
      <c r="K12" s="62"/>
      <c r="L12" s="4"/>
    </row>
    <row r="13" spans="1:12" s="3" customFormat="1" x14ac:dyDescent="0.25">
      <c r="A13" s="1"/>
      <c r="B13" s="64">
        <f t="shared" si="2"/>
        <v>12</v>
      </c>
      <c r="C13" s="5">
        <v>34820</v>
      </c>
      <c r="D13" s="111">
        <v>2.67</v>
      </c>
      <c r="E13" s="7">
        <f t="shared" si="3"/>
        <v>1.0266999999999999</v>
      </c>
      <c r="F13" s="7">
        <f>ROUND(PRODUCT(E13:$E$356),6)</f>
        <v>5.4723819999999996</v>
      </c>
      <c r="G13" s="156"/>
      <c r="H13" s="8">
        <f t="shared" si="1"/>
        <v>0</v>
      </c>
      <c r="I13" s="2"/>
      <c r="J13" s="9"/>
      <c r="K13" s="62"/>
      <c r="L13" s="4"/>
    </row>
    <row r="14" spans="1:12" s="3" customFormat="1" x14ac:dyDescent="0.25">
      <c r="A14" s="1"/>
      <c r="B14" s="64">
        <f t="shared" si="2"/>
        <v>13</v>
      </c>
      <c r="C14" s="5">
        <v>34851</v>
      </c>
      <c r="D14" s="111">
        <v>2.2599999999999998</v>
      </c>
      <c r="E14" s="7">
        <f t="shared" si="3"/>
        <v>1.0226</v>
      </c>
      <c r="F14" s="7">
        <f>ROUND(PRODUCT(E14:$E$356),6)</f>
        <v>5.3300700000000001</v>
      </c>
      <c r="G14" s="156"/>
      <c r="H14" s="8">
        <f t="shared" si="1"/>
        <v>0</v>
      </c>
      <c r="I14" s="2"/>
      <c r="J14" s="9"/>
      <c r="K14" s="62"/>
      <c r="L14" s="4"/>
    </row>
    <row r="15" spans="1:12" s="3" customFormat="1" x14ac:dyDescent="0.25">
      <c r="A15" s="1"/>
      <c r="B15" s="64">
        <f t="shared" si="2"/>
        <v>14</v>
      </c>
      <c r="C15" s="5">
        <v>34881</v>
      </c>
      <c r="D15" s="111">
        <v>2.36</v>
      </c>
      <c r="E15" s="7">
        <f t="shared" si="3"/>
        <v>1.0236000000000001</v>
      </c>
      <c r="F15" s="7">
        <f>ROUND(PRODUCT(E15:$E$356),6)</f>
        <v>5.2122719999999996</v>
      </c>
      <c r="G15" s="156"/>
      <c r="H15" s="8">
        <f t="shared" si="1"/>
        <v>0</v>
      </c>
      <c r="I15" s="2"/>
      <c r="J15" s="9"/>
      <c r="K15" s="62"/>
      <c r="L15" s="4"/>
    </row>
    <row r="16" spans="1:12" s="3" customFormat="1" x14ac:dyDescent="0.25">
      <c r="A16" s="1"/>
      <c r="B16" s="64">
        <f t="shared" si="2"/>
        <v>15</v>
      </c>
      <c r="C16" s="5">
        <v>34912</v>
      </c>
      <c r="D16" s="111">
        <v>0.99</v>
      </c>
      <c r="E16" s="7">
        <f t="shared" si="3"/>
        <v>1.0099</v>
      </c>
      <c r="F16" s="7">
        <f>ROUND(PRODUCT(E16:$E$356),6)</f>
        <v>5.0920990000000002</v>
      </c>
      <c r="G16" s="156"/>
      <c r="H16" s="8">
        <f t="shared" si="1"/>
        <v>0</v>
      </c>
      <c r="I16" s="2"/>
      <c r="J16" s="9"/>
      <c r="K16" s="62"/>
      <c r="L16" s="4"/>
    </row>
    <row r="17" spans="1:12" s="3" customFormat="1" x14ac:dyDescent="0.25">
      <c r="A17" s="1"/>
      <c r="B17" s="64">
        <f t="shared" si="2"/>
        <v>16</v>
      </c>
      <c r="C17" s="5">
        <v>34943</v>
      </c>
      <c r="D17" s="111">
        <v>0.99</v>
      </c>
      <c r="E17" s="7">
        <f t="shared" si="3"/>
        <v>1.0099</v>
      </c>
      <c r="F17" s="7">
        <f>ROUND(PRODUCT(E17:$E$356),6)</f>
        <v>5.0421810000000002</v>
      </c>
      <c r="G17" s="156"/>
      <c r="H17" s="8">
        <f t="shared" si="1"/>
        <v>0</v>
      </c>
      <c r="I17" s="2"/>
      <c r="J17" s="9"/>
      <c r="K17" s="62"/>
      <c r="L17" s="4"/>
    </row>
    <row r="18" spans="1:12" s="3" customFormat="1" x14ac:dyDescent="0.25">
      <c r="A18" s="1"/>
      <c r="B18" s="64">
        <f t="shared" si="2"/>
        <v>17</v>
      </c>
      <c r="C18" s="5">
        <v>34973</v>
      </c>
      <c r="D18" s="111">
        <v>1.41</v>
      </c>
      <c r="E18" s="7">
        <f t="shared" si="3"/>
        <v>1.0141</v>
      </c>
      <c r="F18" s="7">
        <f>ROUND(PRODUCT(E18:$E$356),6)</f>
        <v>4.9927530000000004</v>
      </c>
      <c r="G18" s="156"/>
      <c r="H18" s="8">
        <f t="shared" si="1"/>
        <v>0</v>
      </c>
      <c r="I18" s="2"/>
      <c r="J18" s="9"/>
      <c r="K18" s="62"/>
      <c r="L18" s="4"/>
    </row>
    <row r="19" spans="1:12" s="3" customFormat="1" x14ac:dyDescent="0.25">
      <c r="A19" s="1"/>
      <c r="B19" s="64">
        <f t="shared" si="2"/>
        <v>18</v>
      </c>
      <c r="C19" s="5">
        <v>35004</v>
      </c>
      <c r="D19" s="111">
        <v>1.47</v>
      </c>
      <c r="E19" s="7">
        <f t="shared" si="3"/>
        <v>1.0146999999999999</v>
      </c>
      <c r="F19" s="7">
        <f>ROUND(PRODUCT(E19:$E$356),6)</f>
        <v>4.9233339999999997</v>
      </c>
      <c r="G19" s="156"/>
      <c r="H19" s="8">
        <f t="shared" si="1"/>
        <v>0</v>
      </c>
      <c r="I19" s="2"/>
      <c r="J19" s="9"/>
      <c r="K19" s="62"/>
      <c r="L19" s="4"/>
    </row>
    <row r="20" spans="1:12" s="108" customFormat="1" x14ac:dyDescent="0.25">
      <c r="A20" s="106"/>
      <c r="B20" s="103">
        <f t="shared" si="2"/>
        <v>19</v>
      </c>
      <c r="C20" s="115" t="s">
        <v>3</v>
      </c>
      <c r="D20" s="116">
        <v>1.56</v>
      </c>
      <c r="E20" s="117" t="s">
        <v>1</v>
      </c>
      <c r="F20" s="118">
        <f>ROUND(PRODUCT(E20:$E$356),6)</f>
        <v>4.8520089999999998</v>
      </c>
      <c r="G20" s="156"/>
      <c r="H20" s="119">
        <f t="shared" si="1"/>
        <v>0</v>
      </c>
      <c r="I20" s="107"/>
      <c r="J20" s="124"/>
      <c r="K20" s="62"/>
      <c r="L20" s="86"/>
    </row>
    <row r="21" spans="1:12" s="3" customFormat="1" x14ac:dyDescent="0.25">
      <c r="A21" s="1"/>
      <c r="B21" s="64">
        <f t="shared" si="2"/>
        <v>20</v>
      </c>
      <c r="C21" s="5">
        <v>35034</v>
      </c>
      <c r="D21" s="89">
        <v>1.56</v>
      </c>
      <c r="E21" s="7">
        <f t="shared" ref="E21:E22" si="4">ROUND(1+D21/100,6)</f>
        <v>1.0156000000000001</v>
      </c>
      <c r="F21" s="7">
        <f>ROUND(PRODUCT(E21:$E$356),6)</f>
        <v>4.8520089999999998</v>
      </c>
      <c r="G21" s="156"/>
      <c r="H21" s="8">
        <f t="shared" si="1"/>
        <v>0</v>
      </c>
      <c r="I21" s="2"/>
      <c r="J21" s="9"/>
      <c r="K21" s="62"/>
      <c r="L21" s="4"/>
    </row>
    <row r="22" spans="1:12" s="3" customFormat="1" x14ac:dyDescent="0.25">
      <c r="A22" s="1"/>
      <c r="B22" s="64">
        <f t="shared" si="2"/>
        <v>21</v>
      </c>
      <c r="C22" s="5">
        <v>35065</v>
      </c>
      <c r="D22" s="89">
        <v>1.34</v>
      </c>
      <c r="E22" s="7">
        <f t="shared" si="4"/>
        <v>1.0134000000000001</v>
      </c>
      <c r="F22" s="7">
        <f>ROUND(PRODUCT(E22:$E$356),6)</f>
        <v>4.7774809999999999</v>
      </c>
      <c r="G22" s="156"/>
      <c r="H22" s="8">
        <f t="shared" si="1"/>
        <v>0</v>
      </c>
      <c r="I22" s="2"/>
      <c r="J22" s="9"/>
      <c r="K22" s="62"/>
      <c r="L22" s="4"/>
    </row>
    <row r="23" spans="1:12" s="3" customFormat="1" x14ac:dyDescent="0.25">
      <c r="A23" s="1"/>
      <c r="B23" s="102">
        <f t="shared" si="2"/>
        <v>22</v>
      </c>
      <c r="C23" s="5">
        <v>35096</v>
      </c>
      <c r="D23" s="6">
        <v>1.03</v>
      </c>
      <c r="E23" s="7">
        <f t="shared" ref="E2:E71" si="5">ROUND(1+D23/100,6)</f>
        <v>1.0103</v>
      </c>
      <c r="F23" s="7">
        <f>ROUND(PRODUCT(E23:$E$356),6)</f>
        <v>4.7143090000000001</v>
      </c>
      <c r="G23" s="156"/>
      <c r="H23" s="8">
        <f t="shared" ref="H2:H71" si="6">ROUND(G23*F23,2)</f>
        <v>0</v>
      </c>
      <c r="I23" s="2"/>
      <c r="J23" s="9"/>
      <c r="K23" s="62"/>
      <c r="L23" s="4"/>
    </row>
    <row r="24" spans="1:12" s="3" customFormat="1" x14ac:dyDescent="0.25">
      <c r="A24" s="1"/>
      <c r="B24" s="56">
        <f t="shared" si="2"/>
        <v>23</v>
      </c>
      <c r="C24" s="5">
        <v>35125</v>
      </c>
      <c r="D24" s="6">
        <v>0.35</v>
      </c>
      <c r="E24" s="7">
        <f t="shared" si="5"/>
        <v>1.0035000000000001</v>
      </c>
      <c r="F24" s="7">
        <f>ROUND(PRODUCT(E24:$E$356),6)</f>
        <v>4.6662470000000003</v>
      </c>
      <c r="G24" s="156"/>
      <c r="H24" s="8">
        <f t="shared" si="6"/>
        <v>0</v>
      </c>
      <c r="I24" s="2"/>
      <c r="J24" s="9"/>
      <c r="K24" s="62"/>
      <c r="L24" s="4"/>
    </row>
    <row r="25" spans="1:12" s="3" customFormat="1" x14ac:dyDescent="0.25">
      <c r="A25" s="1"/>
      <c r="B25" s="56">
        <f t="shared" si="2"/>
        <v>24</v>
      </c>
      <c r="C25" s="5">
        <v>35156</v>
      </c>
      <c r="D25" s="6">
        <v>1.26</v>
      </c>
      <c r="E25" s="7">
        <f t="shared" si="5"/>
        <v>1.0125999999999999</v>
      </c>
      <c r="F25" s="7">
        <f>ROUND(PRODUCT(E25:$E$356),6)</f>
        <v>4.649972</v>
      </c>
      <c r="G25" s="156"/>
      <c r="H25" s="8">
        <f t="shared" si="6"/>
        <v>0</v>
      </c>
      <c r="I25" s="2"/>
      <c r="J25" s="9"/>
      <c r="K25" s="62"/>
      <c r="L25" s="4"/>
    </row>
    <row r="26" spans="1:12" s="3" customFormat="1" x14ac:dyDescent="0.25">
      <c r="A26" s="1"/>
      <c r="B26" s="56">
        <f t="shared" si="2"/>
        <v>25</v>
      </c>
      <c r="C26" s="5">
        <v>35186</v>
      </c>
      <c r="D26" s="6">
        <v>1.22</v>
      </c>
      <c r="E26" s="7">
        <f t="shared" si="5"/>
        <v>1.0122</v>
      </c>
      <c r="F26" s="7">
        <f>ROUND(PRODUCT(E26:$E$356),6)</f>
        <v>4.5921110000000001</v>
      </c>
      <c r="G26" s="156"/>
      <c r="H26" s="8">
        <f t="shared" si="6"/>
        <v>0</v>
      </c>
      <c r="I26" s="2"/>
      <c r="J26" s="9"/>
      <c r="K26" s="62"/>
      <c r="L26" s="4"/>
    </row>
    <row r="27" spans="1:12" s="3" customFormat="1" x14ac:dyDescent="0.25">
      <c r="A27" s="1"/>
      <c r="B27" s="56">
        <f t="shared" si="2"/>
        <v>26</v>
      </c>
      <c r="C27" s="5">
        <v>35217</v>
      </c>
      <c r="D27" s="6">
        <v>1.19</v>
      </c>
      <c r="E27" s="7">
        <f t="shared" si="5"/>
        <v>1.0119</v>
      </c>
      <c r="F27" s="7">
        <f>ROUND(PRODUCT(E27:$E$356),6)</f>
        <v>4.5367629999999997</v>
      </c>
      <c r="G27" s="156"/>
      <c r="H27" s="8">
        <f t="shared" si="6"/>
        <v>0</v>
      </c>
      <c r="I27" s="2"/>
      <c r="J27" s="9"/>
      <c r="K27" s="62"/>
      <c r="L27" s="4"/>
    </row>
    <row r="28" spans="1:12" s="3" customFormat="1" x14ac:dyDescent="0.25">
      <c r="A28" s="1"/>
      <c r="B28" s="56">
        <f t="shared" si="2"/>
        <v>27</v>
      </c>
      <c r="C28" s="5">
        <v>35247</v>
      </c>
      <c r="D28" s="6">
        <v>1.1100000000000001</v>
      </c>
      <c r="E28" s="7">
        <f t="shared" si="5"/>
        <v>1.0111000000000001</v>
      </c>
      <c r="F28" s="7">
        <f>ROUND(PRODUCT(E28:$E$356),6)</f>
        <v>4.4834100000000001</v>
      </c>
      <c r="G28" s="156"/>
      <c r="H28" s="8">
        <f t="shared" si="6"/>
        <v>0</v>
      </c>
      <c r="I28" s="2"/>
      <c r="J28" s="9"/>
      <c r="K28" s="62"/>
      <c r="L28" s="4"/>
    </row>
    <row r="29" spans="1:12" s="3" customFormat="1" x14ac:dyDescent="0.25">
      <c r="A29" s="1"/>
      <c r="B29" s="56">
        <f t="shared" si="2"/>
        <v>28</v>
      </c>
      <c r="C29" s="5">
        <v>35278</v>
      </c>
      <c r="D29" s="6">
        <v>0.44</v>
      </c>
      <c r="E29" s="7">
        <f t="shared" si="5"/>
        <v>1.0044</v>
      </c>
      <c r="F29" s="7">
        <f>ROUND(PRODUCT(E29:$E$356),6)</f>
        <v>4.4341900000000001</v>
      </c>
      <c r="G29" s="156"/>
      <c r="H29" s="8">
        <f t="shared" si="6"/>
        <v>0</v>
      </c>
      <c r="I29" s="2"/>
      <c r="J29" s="9"/>
      <c r="K29" s="62"/>
      <c r="L29" s="4"/>
    </row>
    <row r="30" spans="1:12" s="3" customFormat="1" x14ac:dyDescent="0.25">
      <c r="A30" s="1"/>
      <c r="B30" s="56">
        <f t="shared" si="2"/>
        <v>29</v>
      </c>
      <c r="C30" s="5">
        <v>35309</v>
      </c>
      <c r="D30" s="6">
        <v>0.15</v>
      </c>
      <c r="E30" s="7">
        <f t="shared" si="5"/>
        <v>1.0015000000000001</v>
      </c>
      <c r="F30" s="7">
        <f>ROUND(PRODUCT(E30:$E$356),6)</f>
        <v>4.4147660000000002</v>
      </c>
      <c r="G30" s="156"/>
      <c r="H30" s="8">
        <f t="shared" si="6"/>
        <v>0</v>
      </c>
      <c r="I30" s="2"/>
      <c r="J30" s="9"/>
      <c r="K30" s="62"/>
      <c r="L30" s="4"/>
    </row>
    <row r="31" spans="1:12" s="3" customFormat="1" x14ac:dyDescent="0.25">
      <c r="A31" s="1"/>
      <c r="B31" s="56">
        <f t="shared" si="2"/>
        <v>30</v>
      </c>
      <c r="C31" s="5">
        <v>35339</v>
      </c>
      <c r="D31" s="6">
        <v>0.3</v>
      </c>
      <c r="E31" s="7">
        <f t="shared" si="5"/>
        <v>1.0029999999999999</v>
      </c>
      <c r="F31" s="7">
        <f>ROUND(PRODUCT(E31:$E$356),6)</f>
        <v>4.4081530000000004</v>
      </c>
      <c r="G31" s="156"/>
      <c r="H31" s="8">
        <f t="shared" si="6"/>
        <v>0</v>
      </c>
      <c r="I31" s="2"/>
      <c r="J31" s="9"/>
      <c r="K31" s="62"/>
      <c r="L31" s="4"/>
    </row>
    <row r="32" spans="1:12" s="3" customFormat="1" x14ac:dyDescent="0.25">
      <c r="A32" s="1"/>
      <c r="B32" s="56">
        <f t="shared" si="2"/>
        <v>31</v>
      </c>
      <c r="C32" s="5">
        <v>35370</v>
      </c>
      <c r="D32" s="6">
        <v>0.32</v>
      </c>
      <c r="E32" s="7">
        <f t="shared" si="5"/>
        <v>1.0032000000000001</v>
      </c>
      <c r="F32" s="7">
        <f>ROUND(PRODUCT(E32:$E$356),6)</f>
        <v>4.3949680000000004</v>
      </c>
      <c r="G32" s="156"/>
      <c r="H32" s="8">
        <f t="shared" si="6"/>
        <v>0</v>
      </c>
      <c r="I32" s="2"/>
      <c r="J32" s="9"/>
      <c r="K32" s="62"/>
      <c r="L32" s="4"/>
    </row>
    <row r="33" spans="1:12" s="108" customFormat="1" x14ac:dyDescent="0.25">
      <c r="A33" s="106"/>
      <c r="B33" s="103">
        <f t="shared" si="2"/>
        <v>32</v>
      </c>
      <c r="C33" s="115" t="s">
        <v>3</v>
      </c>
      <c r="D33" s="116">
        <f>D34</f>
        <v>0.47</v>
      </c>
      <c r="E33" s="117" t="s">
        <v>1</v>
      </c>
      <c r="F33" s="118">
        <f>ROUND(PRODUCT(E33:$E$356),6)</f>
        <v>4.3809490000000002</v>
      </c>
      <c r="G33" s="156"/>
      <c r="H33" s="119">
        <f t="shared" si="6"/>
        <v>0</v>
      </c>
      <c r="I33" s="107"/>
      <c r="J33" s="124"/>
      <c r="K33" s="62"/>
      <c r="L33" s="86"/>
    </row>
    <row r="34" spans="1:12" s="3" customFormat="1" x14ac:dyDescent="0.25">
      <c r="A34" s="1"/>
      <c r="B34" s="56">
        <f t="shared" si="2"/>
        <v>33</v>
      </c>
      <c r="C34" s="5">
        <v>35400</v>
      </c>
      <c r="D34" s="6">
        <v>0.47</v>
      </c>
      <c r="E34" s="7">
        <f t="shared" si="5"/>
        <v>1.0046999999999999</v>
      </c>
      <c r="F34" s="7">
        <f>ROUND(PRODUCT(E34:$E$356),6)</f>
        <v>4.3809490000000002</v>
      </c>
      <c r="G34" s="156"/>
      <c r="H34" s="8">
        <f t="shared" si="6"/>
        <v>0</v>
      </c>
      <c r="I34" s="2"/>
      <c r="J34" s="9"/>
      <c r="K34" s="62"/>
      <c r="L34" s="4"/>
    </row>
    <row r="35" spans="1:12" s="3" customFormat="1" x14ac:dyDescent="0.25">
      <c r="A35" s="1"/>
      <c r="B35" s="56">
        <f t="shared" si="2"/>
        <v>34</v>
      </c>
      <c r="C35" s="5">
        <v>35431</v>
      </c>
      <c r="D35" s="6">
        <v>1.18</v>
      </c>
      <c r="E35" s="7">
        <f t="shared" si="5"/>
        <v>1.0118</v>
      </c>
      <c r="F35" s="7">
        <f>ROUND(PRODUCT(E35:$E$356),6)</f>
        <v>4.360455</v>
      </c>
      <c r="G35" s="156"/>
      <c r="H35" s="8">
        <f t="shared" si="6"/>
        <v>0</v>
      </c>
      <c r="I35" s="2"/>
      <c r="J35" s="9"/>
      <c r="K35" s="62"/>
      <c r="L35" s="4"/>
    </row>
    <row r="36" spans="1:12" s="3" customFormat="1" x14ac:dyDescent="0.25">
      <c r="A36" s="1"/>
      <c r="B36" s="56">
        <f t="shared" si="2"/>
        <v>35</v>
      </c>
      <c r="C36" s="5">
        <v>35462</v>
      </c>
      <c r="D36" s="6">
        <v>0.5</v>
      </c>
      <c r="E36" s="7">
        <f t="shared" si="5"/>
        <v>1.0049999999999999</v>
      </c>
      <c r="F36" s="7">
        <f>ROUND(PRODUCT(E36:$E$356),6)</f>
        <v>4.3096019999999999</v>
      </c>
      <c r="G36" s="156"/>
      <c r="H36" s="8">
        <f t="shared" si="6"/>
        <v>0</v>
      </c>
      <c r="I36" s="2"/>
      <c r="J36" s="9"/>
      <c r="K36" s="62"/>
      <c r="L36" s="4"/>
    </row>
    <row r="37" spans="1:12" s="3" customFormat="1" x14ac:dyDescent="0.25">
      <c r="A37" s="1"/>
      <c r="B37" s="56">
        <f t="shared" si="2"/>
        <v>36</v>
      </c>
      <c r="C37" s="5">
        <v>35490</v>
      </c>
      <c r="D37" s="6">
        <v>0.51</v>
      </c>
      <c r="E37" s="7">
        <f t="shared" si="5"/>
        <v>1.0051000000000001</v>
      </c>
      <c r="F37" s="7">
        <f>ROUND(PRODUCT(E37:$E$356),6)</f>
        <v>4.2881609999999997</v>
      </c>
      <c r="G37" s="156"/>
      <c r="H37" s="8">
        <f t="shared" si="6"/>
        <v>0</v>
      </c>
      <c r="I37" s="2"/>
      <c r="J37" s="9"/>
      <c r="K37" s="62"/>
      <c r="L37" s="4"/>
    </row>
    <row r="38" spans="1:12" s="3" customFormat="1" x14ac:dyDescent="0.25">
      <c r="A38" s="1"/>
      <c r="B38" s="56">
        <f t="shared" si="2"/>
        <v>37</v>
      </c>
      <c r="C38" s="5">
        <v>35521</v>
      </c>
      <c r="D38" s="6">
        <v>0.88</v>
      </c>
      <c r="E38" s="7">
        <f t="shared" si="5"/>
        <v>1.0087999999999999</v>
      </c>
      <c r="F38" s="7">
        <f>ROUND(PRODUCT(E38:$E$356),6)</f>
        <v>4.2664020000000002</v>
      </c>
      <c r="G38" s="156"/>
      <c r="H38" s="8">
        <f t="shared" si="6"/>
        <v>0</v>
      </c>
      <c r="I38" s="2"/>
      <c r="J38" s="9"/>
      <c r="K38" s="62"/>
      <c r="L38" s="4"/>
    </row>
    <row r="39" spans="1:12" s="3" customFormat="1" x14ac:dyDescent="0.25">
      <c r="A39" s="1"/>
      <c r="B39" s="56">
        <f t="shared" si="2"/>
        <v>38</v>
      </c>
      <c r="C39" s="5">
        <v>35551</v>
      </c>
      <c r="D39" s="6">
        <v>0.41</v>
      </c>
      <c r="E39" s="7">
        <f t="shared" si="5"/>
        <v>1.0041</v>
      </c>
      <c r="F39" s="7">
        <f>ROUND(PRODUCT(E39:$E$356),6)</f>
        <v>4.2291860000000003</v>
      </c>
      <c r="G39" s="156"/>
      <c r="H39" s="8">
        <f t="shared" si="6"/>
        <v>0</v>
      </c>
      <c r="I39" s="2"/>
      <c r="J39" s="9"/>
      <c r="K39" s="62"/>
      <c r="L39" s="4"/>
    </row>
    <row r="40" spans="1:12" s="3" customFormat="1" x14ac:dyDescent="0.25">
      <c r="A40" s="1"/>
      <c r="B40" s="56">
        <f t="shared" si="2"/>
        <v>39</v>
      </c>
      <c r="C40" s="5">
        <v>35582</v>
      </c>
      <c r="D40" s="6">
        <v>0.54</v>
      </c>
      <c r="E40" s="7">
        <f t="shared" si="5"/>
        <v>1.0054000000000001</v>
      </c>
      <c r="F40" s="7">
        <f>ROUND(PRODUCT(E40:$E$356),6)</f>
        <v>4.2119169999999997</v>
      </c>
      <c r="G40" s="156"/>
      <c r="H40" s="8">
        <f t="shared" si="6"/>
        <v>0</v>
      </c>
      <c r="I40" s="2"/>
      <c r="J40" s="9"/>
      <c r="K40" s="62"/>
      <c r="L40" s="4"/>
    </row>
    <row r="41" spans="1:12" s="3" customFormat="1" x14ac:dyDescent="0.25">
      <c r="A41" s="1"/>
      <c r="B41" s="56">
        <f t="shared" si="2"/>
        <v>40</v>
      </c>
      <c r="C41" s="5">
        <v>35612</v>
      </c>
      <c r="D41" s="6">
        <v>0.22</v>
      </c>
      <c r="E41" s="7">
        <f t="shared" si="5"/>
        <v>1.0022</v>
      </c>
      <c r="F41" s="7">
        <f>ROUND(PRODUCT(E41:$E$356),6)</f>
        <v>4.1892950000000004</v>
      </c>
      <c r="G41" s="156"/>
      <c r="H41" s="8">
        <f t="shared" si="6"/>
        <v>0</v>
      </c>
      <c r="I41" s="2"/>
      <c r="J41" s="9"/>
      <c r="K41" s="62"/>
      <c r="L41" s="4"/>
    </row>
    <row r="42" spans="1:12" s="3" customFormat="1" x14ac:dyDescent="0.25">
      <c r="A42" s="1"/>
      <c r="B42" s="56">
        <f t="shared" si="2"/>
        <v>41</v>
      </c>
      <c r="C42" s="5">
        <v>35643</v>
      </c>
      <c r="D42" s="6">
        <v>-0.02</v>
      </c>
      <c r="E42" s="7">
        <f t="shared" si="5"/>
        <v>0.99980000000000002</v>
      </c>
      <c r="F42" s="7">
        <f>ROUND(PRODUCT(E42:$E$356),6)</f>
        <v>4.1800980000000001</v>
      </c>
      <c r="G42" s="156"/>
      <c r="H42" s="8">
        <f t="shared" si="6"/>
        <v>0</v>
      </c>
      <c r="I42" s="2"/>
      <c r="J42" s="9"/>
      <c r="K42" s="62"/>
      <c r="L42" s="4"/>
    </row>
    <row r="43" spans="1:12" s="3" customFormat="1" x14ac:dyDescent="0.25">
      <c r="A43" s="1"/>
      <c r="B43" s="56">
        <f t="shared" si="2"/>
        <v>42</v>
      </c>
      <c r="C43" s="5">
        <v>35674</v>
      </c>
      <c r="D43" s="6">
        <v>0.06</v>
      </c>
      <c r="E43" s="7">
        <f t="shared" si="5"/>
        <v>1.0005999999999999</v>
      </c>
      <c r="F43" s="7">
        <f>ROUND(PRODUCT(E43:$E$356),6)</f>
        <v>4.1809349999999998</v>
      </c>
      <c r="G43" s="156"/>
      <c r="H43" s="8">
        <f t="shared" si="6"/>
        <v>0</v>
      </c>
      <c r="I43" s="2"/>
      <c r="J43" s="9"/>
      <c r="K43" s="62"/>
      <c r="L43" s="4"/>
    </row>
    <row r="44" spans="1:12" s="3" customFormat="1" x14ac:dyDescent="0.25">
      <c r="A44" s="1"/>
      <c r="B44" s="56">
        <f t="shared" si="2"/>
        <v>43</v>
      </c>
      <c r="C44" s="5">
        <v>35704</v>
      </c>
      <c r="D44" s="6">
        <v>0.23</v>
      </c>
      <c r="E44" s="7">
        <f t="shared" si="5"/>
        <v>1.0023</v>
      </c>
      <c r="F44" s="7">
        <f>ROUND(PRODUCT(E44:$E$356),6)</f>
        <v>4.1784270000000001</v>
      </c>
      <c r="G44" s="156"/>
      <c r="H44" s="8">
        <f t="shared" si="6"/>
        <v>0</v>
      </c>
      <c r="I44" s="2"/>
      <c r="J44" s="9"/>
      <c r="K44" s="62"/>
      <c r="L44" s="4"/>
    </row>
    <row r="45" spans="1:12" s="3" customFormat="1" x14ac:dyDescent="0.25">
      <c r="A45" s="1"/>
      <c r="B45" s="56">
        <f t="shared" si="2"/>
        <v>44</v>
      </c>
      <c r="C45" s="5">
        <v>35735</v>
      </c>
      <c r="D45" s="6">
        <v>0.17</v>
      </c>
      <c r="E45" s="7">
        <f t="shared" si="5"/>
        <v>1.0017</v>
      </c>
      <c r="F45" s="7">
        <f>ROUND(PRODUCT(E45:$E$356),6)</f>
        <v>4.1688390000000002</v>
      </c>
      <c r="G45" s="156"/>
      <c r="H45" s="8">
        <f t="shared" si="6"/>
        <v>0</v>
      </c>
      <c r="I45" s="2"/>
      <c r="J45" s="9"/>
      <c r="K45" s="62"/>
      <c r="L45" s="4"/>
    </row>
    <row r="46" spans="1:12" s="108" customFormat="1" x14ac:dyDescent="0.25">
      <c r="A46" s="106"/>
      <c r="B46" s="103">
        <f t="shared" si="2"/>
        <v>45</v>
      </c>
      <c r="C46" s="115" t="s">
        <v>3</v>
      </c>
      <c r="D46" s="116">
        <f>D47</f>
        <v>0.43</v>
      </c>
      <c r="E46" s="117" t="s">
        <v>1</v>
      </c>
      <c r="F46" s="118">
        <f>ROUND(PRODUCT(E46:$E$356),6)</f>
        <v>4.1617639999999998</v>
      </c>
      <c r="G46" s="156"/>
      <c r="H46" s="119">
        <f t="shared" si="6"/>
        <v>0</v>
      </c>
      <c r="I46" s="107"/>
      <c r="J46" s="124"/>
      <c r="K46" s="62"/>
      <c r="L46" s="86"/>
    </row>
    <row r="47" spans="1:12" s="3" customFormat="1" x14ac:dyDescent="0.25">
      <c r="A47" s="1"/>
      <c r="B47" s="56">
        <f t="shared" si="2"/>
        <v>46</v>
      </c>
      <c r="C47" s="5">
        <v>35765</v>
      </c>
      <c r="D47" s="6">
        <v>0.43</v>
      </c>
      <c r="E47" s="7">
        <f t="shared" si="5"/>
        <v>1.0043</v>
      </c>
      <c r="F47" s="7">
        <f>ROUND(PRODUCT(E47:$E$356),6)</f>
        <v>4.1617639999999998</v>
      </c>
      <c r="G47" s="156"/>
      <c r="H47" s="8">
        <f t="shared" si="6"/>
        <v>0</v>
      </c>
      <c r="I47" s="2"/>
      <c r="J47" s="9"/>
      <c r="K47" s="62"/>
      <c r="L47" s="4"/>
    </row>
    <row r="48" spans="1:12" s="3" customFormat="1" x14ac:dyDescent="0.25">
      <c r="A48" s="1"/>
      <c r="B48" s="56">
        <f t="shared" si="2"/>
        <v>47</v>
      </c>
      <c r="C48" s="5">
        <v>35796</v>
      </c>
      <c r="D48" s="6">
        <v>0.71</v>
      </c>
      <c r="E48" s="7">
        <f t="shared" si="5"/>
        <v>1.0071000000000001</v>
      </c>
      <c r="F48" s="7">
        <f>ROUND(PRODUCT(E48:$E$356),6)</f>
        <v>4.1439450000000004</v>
      </c>
      <c r="G48" s="156"/>
      <c r="H48" s="8">
        <f t="shared" si="6"/>
        <v>0</v>
      </c>
      <c r="I48" s="2"/>
      <c r="J48" s="9"/>
      <c r="K48" s="62"/>
      <c r="L48" s="4"/>
    </row>
    <row r="49" spans="1:12" s="3" customFormat="1" x14ac:dyDescent="0.25">
      <c r="A49" s="1"/>
      <c r="B49" s="56">
        <f t="shared" si="2"/>
        <v>48</v>
      </c>
      <c r="C49" s="5">
        <v>35827</v>
      </c>
      <c r="D49" s="6">
        <v>0.46</v>
      </c>
      <c r="E49" s="7">
        <f t="shared" si="5"/>
        <v>1.0045999999999999</v>
      </c>
      <c r="F49" s="7">
        <f>ROUND(PRODUCT(E49:$E$356),6)</f>
        <v>4.1147309999999999</v>
      </c>
      <c r="G49" s="156"/>
      <c r="H49" s="8">
        <f t="shared" si="6"/>
        <v>0</v>
      </c>
      <c r="I49" s="2"/>
      <c r="J49" s="9"/>
      <c r="K49" s="62"/>
      <c r="L49" s="4"/>
    </row>
    <row r="50" spans="1:12" s="3" customFormat="1" x14ac:dyDescent="0.25">
      <c r="A50" s="1"/>
      <c r="B50" s="56">
        <f t="shared" si="2"/>
        <v>49</v>
      </c>
      <c r="C50" s="5">
        <v>35855</v>
      </c>
      <c r="D50" s="6">
        <v>0.34</v>
      </c>
      <c r="E50" s="7">
        <f t="shared" si="5"/>
        <v>1.0034000000000001</v>
      </c>
      <c r="F50" s="7">
        <f>ROUND(PRODUCT(E50:$E$356),6)</f>
        <v>4.0958889999999997</v>
      </c>
      <c r="G50" s="156"/>
      <c r="H50" s="8">
        <f t="shared" si="6"/>
        <v>0</v>
      </c>
      <c r="I50" s="2"/>
      <c r="J50" s="9"/>
      <c r="K50" s="62"/>
      <c r="L50" s="4"/>
    </row>
    <row r="51" spans="1:12" s="3" customFormat="1" x14ac:dyDescent="0.25">
      <c r="A51" s="1"/>
      <c r="B51" s="56">
        <f t="shared" si="2"/>
        <v>50</v>
      </c>
      <c r="C51" s="5">
        <v>35886</v>
      </c>
      <c r="D51" s="6">
        <v>0.24</v>
      </c>
      <c r="E51" s="7">
        <f t="shared" si="5"/>
        <v>1.0024</v>
      </c>
      <c r="F51" s="7">
        <f>ROUND(PRODUCT(E51:$E$356),6)</f>
        <v>4.0820109999999996</v>
      </c>
      <c r="G51" s="156"/>
      <c r="H51" s="8">
        <f t="shared" si="6"/>
        <v>0</v>
      </c>
      <c r="I51" s="2"/>
      <c r="J51" s="9"/>
      <c r="K51" s="62"/>
      <c r="L51" s="4"/>
    </row>
    <row r="52" spans="1:12" s="3" customFormat="1" x14ac:dyDescent="0.25">
      <c r="A52" s="1"/>
      <c r="B52" s="56">
        <f t="shared" si="2"/>
        <v>51</v>
      </c>
      <c r="C52" s="5">
        <v>35916</v>
      </c>
      <c r="D52" s="6">
        <v>0.5</v>
      </c>
      <c r="E52" s="7">
        <f t="shared" si="5"/>
        <v>1.0049999999999999</v>
      </c>
      <c r="F52" s="7">
        <f>ROUND(PRODUCT(E52:$E$356),6)</f>
        <v>4.0722370000000003</v>
      </c>
      <c r="G52" s="156"/>
      <c r="H52" s="8">
        <f t="shared" si="6"/>
        <v>0</v>
      </c>
      <c r="I52" s="2"/>
      <c r="J52" s="9"/>
      <c r="K52" s="62"/>
      <c r="L52" s="4"/>
    </row>
    <row r="53" spans="1:12" s="3" customFormat="1" x14ac:dyDescent="0.25">
      <c r="A53" s="1"/>
      <c r="B53" s="56">
        <f t="shared" si="2"/>
        <v>52</v>
      </c>
      <c r="C53" s="5">
        <v>35947</v>
      </c>
      <c r="D53" s="6">
        <v>0.02</v>
      </c>
      <c r="E53" s="7">
        <f t="shared" si="5"/>
        <v>1.0002</v>
      </c>
      <c r="F53" s="7">
        <f>ROUND(PRODUCT(E53:$E$356),6)</f>
        <v>4.0519769999999999</v>
      </c>
      <c r="G53" s="156"/>
      <c r="H53" s="8">
        <f t="shared" si="6"/>
        <v>0</v>
      </c>
      <c r="I53" s="2"/>
      <c r="J53" s="9"/>
      <c r="K53" s="62"/>
      <c r="L53" s="4"/>
    </row>
    <row r="54" spans="1:12" s="3" customFormat="1" x14ac:dyDescent="0.25">
      <c r="A54" s="1"/>
      <c r="B54" s="56">
        <f t="shared" si="2"/>
        <v>53</v>
      </c>
      <c r="C54" s="5">
        <v>35977</v>
      </c>
      <c r="D54" s="6">
        <v>-0.12</v>
      </c>
      <c r="E54" s="7">
        <f t="shared" si="5"/>
        <v>0.99880000000000002</v>
      </c>
      <c r="F54" s="7">
        <f>ROUND(PRODUCT(E54:$E$356),6)</f>
        <v>4.0511670000000004</v>
      </c>
      <c r="G54" s="156"/>
      <c r="H54" s="8">
        <f t="shared" si="6"/>
        <v>0</v>
      </c>
      <c r="I54" s="2"/>
      <c r="J54" s="9"/>
      <c r="K54" s="62"/>
      <c r="L54" s="4"/>
    </row>
    <row r="55" spans="1:12" s="3" customFormat="1" x14ac:dyDescent="0.25">
      <c r="A55" s="1"/>
      <c r="B55" s="56">
        <f t="shared" si="2"/>
        <v>54</v>
      </c>
      <c r="C55" s="5">
        <v>36008</v>
      </c>
      <c r="D55" s="6">
        <v>-0.51</v>
      </c>
      <c r="E55" s="7">
        <f t="shared" si="5"/>
        <v>0.99490000000000001</v>
      </c>
      <c r="F55" s="7">
        <f>ROUND(PRODUCT(E55:$E$356),6)</f>
        <v>4.0560340000000004</v>
      </c>
      <c r="G55" s="156"/>
      <c r="H55" s="8">
        <f t="shared" si="6"/>
        <v>0</v>
      </c>
      <c r="I55" s="2"/>
      <c r="J55" s="9"/>
      <c r="K55" s="62"/>
      <c r="L55" s="4"/>
    </row>
    <row r="56" spans="1:12" s="3" customFormat="1" x14ac:dyDescent="0.25">
      <c r="A56" s="1"/>
      <c r="B56" s="56">
        <f t="shared" si="2"/>
        <v>55</v>
      </c>
      <c r="C56" s="5">
        <v>36039</v>
      </c>
      <c r="D56" s="6">
        <v>-0.22</v>
      </c>
      <c r="E56" s="7">
        <f t="shared" si="5"/>
        <v>0.99780000000000002</v>
      </c>
      <c r="F56" s="7">
        <f>ROUND(PRODUCT(E56:$E$356),6)</f>
        <v>4.0768259999999996</v>
      </c>
      <c r="G56" s="156"/>
      <c r="H56" s="8">
        <f t="shared" si="6"/>
        <v>0</v>
      </c>
      <c r="I56" s="2"/>
      <c r="J56" s="9"/>
      <c r="K56" s="62"/>
      <c r="L56" s="4"/>
    </row>
    <row r="57" spans="1:12" s="3" customFormat="1" x14ac:dyDescent="0.25">
      <c r="A57" s="1"/>
      <c r="B57" s="56">
        <f t="shared" si="2"/>
        <v>56</v>
      </c>
      <c r="C57" s="5">
        <v>36069</v>
      </c>
      <c r="D57" s="6">
        <v>0.02</v>
      </c>
      <c r="E57" s="7">
        <f t="shared" si="5"/>
        <v>1.0002</v>
      </c>
      <c r="F57" s="7">
        <f>ROUND(PRODUCT(E57:$E$356),6)</f>
        <v>4.0858150000000002</v>
      </c>
      <c r="G57" s="156"/>
      <c r="H57" s="8">
        <f t="shared" si="6"/>
        <v>0</v>
      </c>
      <c r="I57" s="2"/>
      <c r="J57" s="9"/>
      <c r="K57" s="62"/>
      <c r="L57" s="4"/>
    </row>
    <row r="58" spans="1:12" s="3" customFormat="1" x14ac:dyDescent="0.25">
      <c r="A58" s="1"/>
      <c r="B58" s="56">
        <f t="shared" si="2"/>
        <v>57</v>
      </c>
      <c r="C58" s="5">
        <v>36100</v>
      </c>
      <c r="D58" s="6">
        <v>-0.12</v>
      </c>
      <c r="E58" s="7">
        <f t="shared" si="5"/>
        <v>0.99880000000000002</v>
      </c>
      <c r="F58" s="7">
        <f>ROUND(PRODUCT(E58:$E$356),6)</f>
        <v>4.0849979999999997</v>
      </c>
      <c r="G58" s="156"/>
      <c r="H58" s="8">
        <f t="shared" si="6"/>
        <v>0</v>
      </c>
      <c r="I58" s="2"/>
      <c r="J58" s="9"/>
      <c r="K58" s="62"/>
      <c r="L58" s="4"/>
    </row>
    <row r="59" spans="1:12" s="108" customFormat="1" x14ac:dyDescent="0.25">
      <c r="A59" s="106"/>
      <c r="B59" s="103">
        <f t="shared" si="2"/>
        <v>58</v>
      </c>
      <c r="C59" s="115" t="s">
        <v>3</v>
      </c>
      <c r="D59" s="116">
        <f>D60</f>
        <v>0.33</v>
      </c>
      <c r="E59" s="117" t="s">
        <v>1</v>
      </c>
      <c r="F59" s="118">
        <f>ROUND(PRODUCT(E59:$E$356),6)</f>
        <v>4.089906</v>
      </c>
      <c r="G59" s="156"/>
      <c r="H59" s="119">
        <f t="shared" si="6"/>
        <v>0</v>
      </c>
      <c r="I59" s="107"/>
      <c r="J59" s="124"/>
      <c r="K59" s="62"/>
      <c r="L59" s="86"/>
    </row>
    <row r="60" spans="1:12" s="3" customFormat="1" x14ac:dyDescent="0.25">
      <c r="A60" s="1"/>
      <c r="B60" s="56">
        <f t="shared" si="2"/>
        <v>59</v>
      </c>
      <c r="C60" s="5">
        <v>36130</v>
      </c>
      <c r="D60" s="6">
        <v>0.33</v>
      </c>
      <c r="E60" s="7">
        <f t="shared" si="5"/>
        <v>1.0033000000000001</v>
      </c>
      <c r="F60" s="7">
        <f>ROUND(PRODUCT(E60:$E$356),6)</f>
        <v>4.089906</v>
      </c>
      <c r="G60" s="156"/>
      <c r="H60" s="8">
        <f t="shared" si="6"/>
        <v>0</v>
      </c>
      <c r="I60" s="2"/>
      <c r="J60" s="9"/>
      <c r="K60" s="62"/>
      <c r="L60" s="4"/>
    </row>
    <row r="61" spans="1:12" s="3" customFormat="1" x14ac:dyDescent="0.25">
      <c r="A61" s="1"/>
      <c r="B61" s="56">
        <f t="shared" si="2"/>
        <v>60</v>
      </c>
      <c r="C61" s="5">
        <v>36161</v>
      </c>
      <c r="D61" s="6">
        <v>0.7</v>
      </c>
      <c r="E61" s="7">
        <f t="shared" si="5"/>
        <v>1.0069999999999999</v>
      </c>
      <c r="F61" s="7">
        <f>ROUND(PRODUCT(E61:$E$356),6)</f>
        <v>4.076454</v>
      </c>
      <c r="G61" s="156"/>
      <c r="H61" s="8">
        <f t="shared" si="6"/>
        <v>0</v>
      </c>
      <c r="I61" s="2"/>
      <c r="J61" s="9"/>
      <c r="K61" s="62"/>
      <c r="L61" s="4"/>
    </row>
    <row r="62" spans="1:12" s="3" customFormat="1" x14ac:dyDescent="0.25">
      <c r="A62" s="1"/>
      <c r="B62" s="56">
        <f t="shared" si="2"/>
        <v>61</v>
      </c>
      <c r="C62" s="5">
        <v>36192</v>
      </c>
      <c r="D62" s="6">
        <v>1.05</v>
      </c>
      <c r="E62" s="7">
        <f t="shared" si="5"/>
        <v>1.0105</v>
      </c>
      <c r="F62" s="7">
        <f>ROUND(PRODUCT(E62:$E$356),6)</f>
        <v>4.0481170000000004</v>
      </c>
      <c r="G62" s="156"/>
      <c r="H62" s="8">
        <f t="shared" si="6"/>
        <v>0</v>
      </c>
      <c r="I62" s="2"/>
      <c r="J62" s="9"/>
      <c r="K62" s="62"/>
      <c r="L62" s="4"/>
    </row>
    <row r="63" spans="1:12" s="3" customFormat="1" x14ac:dyDescent="0.25">
      <c r="A63" s="1"/>
      <c r="B63" s="56">
        <f t="shared" si="2"/>
        <v>62</v>
      </c>
      <c r="C63" s="5">
        <v>36220</v>
      </c>
      <c r="D63" s="6">
        <v>1.1000000000000001</v>
      </c>
      <c r="E63" s="7">
        <f t="shared" si="5"/>
        <v>1.0109999999999999</v>
      </c>
      <c r="F63" s="7">
        <f>ROUND(PRODUCT(E63:$E$356),6)</f>
        <v>4.0060529999999996</v>
      </c>
      <c r="G63" s="156"/>
      <c r="H63" s="8">
        <f t="shared" si="6"/>
        <v>0</v>
      </c>
      <c r="I63" s="2"/>
      <c r="J63" s="9"/>
      <c r="K63" s="62"/>
      <c r="L63" s="4"/>
    </row>
    <row r="64" spans="1:12" s="3" customFormat="1" x14ac:dyDescent="0.25">
      <c r="A64" s="1"/>
      <c r="B64" s="56">
        <f t="shared" si="2"/>
        <v>63</v>
      </c>
      <c r="C64" s="5">
        <v>36251</v>
      </c>
      <c r="D64" s="6">
        <v>0.56000000000000005</v>
      </c>
      <c r="E64" s="7">
        <f t="shared" si="5"/>
        <v>1.0056</v>
      </c>
      <c r="F64" s="7">
        <f>ROUND(PRODUCT(E64:$E$356),6)</f>
        <v>3.962466</v>
      </c>
      <c r="G64" s="156"/>
      <c r="H64" s="8">
        <f t="shared" si="6"/>
        <v>0</v>
      </c>
      <c r="I64" s="2"/>
      <c r="J64" s="9"/>
      <c r="K64" s="62"/>
      <c r="L64" s="4"/>
    </row>
    <row r="65" spans="1:12" s="3" customFormat="1" x14ac:dyDescent="0.25">
      <c r="A65" s="1"/>
      <c r="B65" s="56">
        <f t="shared" si="2"/>
        <v>64</v>
      </c>
      <c r="C65" s="5">
        <v>36281</v>
      </c>
      <c r="D65" s="6">
        <v>0.3</v>
      </c>
      <c r="E65" s="7">
        <f t="shared" si="5"/>
        <v>1.0029999999999999</v>
      </c>
      <c r="F65" s="7">
        <f>ROUND(PRODUCT(E65:$E$356),6)</f>
        <v>3.9403999999999999</v>
      </c>
      <c r="G65" s="156"/>
      <c r="H65" s="8">
        <f t="shared" si="6"/>
        <v>0</v>
      </c>
      <c r="I65" s="2"/>
      <c r="J65" s="9"/>
      <c r="K65" s="62"/>
      <c r="L65" s="4"/>
    </row>
    <row r="66" spans="1:12" s="3" customFormat="1" x14ac:dyDescent="0.25">
      <c r="A66" s="1"/>
      <c r="B66" s="56">
        <f t="shared" si="2"/>
        <v>65</v>
      </c>
      <c r="C66" s="5">
        <v>36312</v>
      </c>
      <c r="D66" s="6">
        <v>0.19</v>
      </c>
      <c r="E66" s="7">
        <f t="shared" si="5"/>
        <v>1.0019</v>
      </c>
      <c r="F66" s="7">
        <f>ROUND(PRODUCT(E66:$E$356),6)</f>
        <v>3.9286140000000001</v>
      </c>
      <c r="G66" s="156"/>
      <c r="H66" s="8">
        <f t="shared" si="6"/>
        <v>0</v>
      </c>
      <c r="I66" s="2"/>
      <c r="J66" s="9"/>
      <c r="K66" s="62"/>
      <c r="L66" s="4"/>
    </row>
    <row r="67" spans="1:12" s="3" customFormat="1" x14ac:dyDescent="0.25">
      <c r="A67" s="1"/>
      <c r="B67" s="56">
        <f t="shared" si="2"/>
        <v>66</v>
      </c>
      <c r="C67" s="5">
        <v>36342</v>
      </c>
      <c r="D67" s="6">
        <v>1.0900000000000001</v>
      </c>
      <c r="E67" s="7">
        <f t="shared" si="5"/>
        <v>1.0108999999999999</v>
      </c>
      <c r="F67" s="7">
        <f>ROUND(PRODUCT(E67:$E$356),6)</f>
        <v>3.9211640000000001</v>
      </c>
      <c r="G67" s="156"/>
      <c r="H67" s="8">
        <f t="shared" si="6"/>
        <v>0</v>
      </c>
      <c r="I67" s="2"/>
      <c r="J67" s="9"/>
      <c r="K67" s="62"/>
      <c r="L67" s="4"/>
    </row>
    <row r="68" spans="1:12" s="3" customFormat="1" x14ac:dyDescent="0.25">
      <c r="A68" s="1"/>
      <c r="B68" s="56">
        <f t="shared" ref="B68:B131" si="7">B67+1</f>
        <v>67</v>
      </c>
      <c r="C68" s="5">
        <v>36373</v>
      </c>
      <c r="D68" s="6">
        <v>0.56000000000000005</v>
      </c>
      <c r="E68" s="7">
        <f t="shared" si="5"/>
        <v>1.0056</v>
      </c>
      <c r="F68" s="7">
        <f>ROUND(PRODUCT(E68:$E$356),6)</f>
        <v>3.8788840000000002</v>
      </c>
      <c r="G68" s="156"/>
      <c r="H68" s="8">
        <f t="shared" si="6"/>
        <v>0</v>
      </c>
      <c r="I68" s="2"/>
      <c r="J68" s="9"/>
      <c r="K68" s="62"/>
      <c r="L68" s="4"/>
    </row>
    <row r="69" spans="1:12" s="3" customFormat="1" x14ac:dyDescent="0.25">
      <c r="A69" s="1"/>
      <c r="B69" s="56">
        <f t="shared" si="7"/>
        <v>68</v>
      </c>
      <c r="C69" s="5">
        <v>36404</v>
      </c>
      <c r="D69" s="6">
        <v>0.31</v>
      </c>
      <c r="E69" s="7">
        <f t="shared" si="5"/>
        <v>1.0031000000000001</v>
      </c>
      <c r="F69" s="7">
        <f>ROUND(PRODUCT(E69:$E$356),6)</f>
        <v>3.8572829999999998</v>
      </c>
      <c r="G69" s="156"/>
      <c r="H69" s="8">
        <f t="shared" si="6"/>
        <v>0</v>
      </c>
      <c r="I69" s="2"/>
      <c r="J69" s="9"/>
      <c r="K69" s="62"/>
      <c r="L69" s="4"/>
    </row>
    <row r="70" spans="1:12" s="3" customFormat="1" x14ac:dyDescent="0.25">
      <c r="A70" s="1"/>
      <c r="B70" s="56">
        <f t="shared" si="7"/>
        <v>69</v>
      </c>
      <c r="C70" s="5">
        <v>36434</v>
      </c>
      <c r="D70" s="6">
        <v>1.19</v>
      </c>
      <c r="E70" s="7">
        <f t="shared" si="5"/>
        <v>1.0119</v>
      </c>
      <c r="F70" s="7">
        <f>ROUND(PRODUCT(E70:$E$356),6)</f>
        <v>3.8453629999999999</v>
      </c>
      <c r="G70" s="156"/>
      <c r="H70" s="8">
        <f t="shared" si="6"/>
        <v>0</v>
      </c>
      <c r="I70" s="2"/>
      <c r="J70" s="9"/>
      <c r="K70" s="62"/>
      <c r="L70" s="4"/>
    </row>
    <row r="71" spans="1:12" s="3" customFormat="1" x14ac:dyDescent="0.25">
      <c r="A71" s="1"/>
      <c r="B71" s="56">
        <f t="shared" si="7"/>
        <v>70</v>
      </c>
      <c r="C71" s="5">
        <v>36465</v>
      </c>
      <c r="D71" s="6">
        <v>0.95</v>
      </c>
      <c r="E71" s="7">
        <f t="shared" si="5"/>
        <v>1.0095000000000001</v>
      </c>
      <c r="F71" s="7">
        <f>ROUND(PRODUCT(E71:$E$356),6)</f>
        <v>3.800141</v>
      </c>
      <c r="G71" s="156"/>
      <c r="H71" s="8">
        <f t="shared" si="6"/>
        <v>0</v>
      </c>
      <c r="I71" s="2"/>
      <c r="J71" s="9"/>
      <c r="K71" s="62"/>
      <c r="L71" s="4"/>
    </row>
    <row r="72" spans="1:12" s="108" customFormat="1" x14ac:dyDescent="0.25">
      <c r="A72" s="106"/>
      <c r="B72" s="103">
        <f t="shared" si="7"/>
        <v>71</v>
      </c>
      <c r="C72" s="115" t="s">
        <v>3</v>
      </c>
      <c r="D72" s="116">
        <f>D73</f>
        <v>0.6</v>
      </c>
      <c r="E72" s="117" t="s">
        <v>1</v>
      </c>
      <c r="F72" s="118">
        <f>ROUND(PRODUCT(E72:$E$356),6)</f>
        <v>3.7643789999999999</v>
      </c>
      <c r="G72" s="156"/>
      <c r="H72" s="119">
        <f>ROUND(G72*F72,2)</f>
        <v>0</v>
      </c>
      <c r="I72" s="107"/>
      <c r="J72" s="124"/>
      <c r="K72" s="62"/>
      <c r="L72" s="86"/>
    </row>
    <row r="73" spans="1:12" s="3" customFormat="1" x14ac:dyDescent="0.25">
      <c r="A73" s="1"/>
      <c r="B73" s="56">
        <f t="shared" si="7"/>
        <v>72</v>
      </c>
      <c r="C73" s="5">
        <v>36495</v>
      </c>
      <c r="D73" s="6">
        <v>0.6</v>
      </c>
      <c r="E73" s="7">
        <f t="shared" ref="E73:E141" si="8">ROUND(1+D73/100,6)</f>
        <v>1.006</v>
      </c>
      <c r="F73" s="7">
        <f>ROUND(PRODUCT(E73:$E$356),6)</f>
        <v>3.7643789999999999</v>
      </c>
      <c r="G73" s="156"/>
      <c r="H73" s="8">
        <f t="shared" ref="H73:H141" si="9">ROUND(G73*F73,2)</f>
        <v>0</v>
      </c>
      <c r="I73" s="2"/>
      <c r="J73" s="9"/>
      <c r="K73" s="62"/>
      <c r="L73" s="4"/>
    </row>
    <row r="74" spans="1:12" s="3" customFormat="1" x14ac:dyDescent="0.25">
      <c r="A74" s="1"/>
      <c r="B74" s="56">
        <f t="shared" si="7"/>
        <v>73</v>
      </c>
      <c r="C74" s="5">
        <v>36526</v>
      </c>
      <c r="D74" s="6">
        <v>0.62</v>
      </c>
      <c r="E74" s="7">
        <f t="shared" si="8"/>
        <v>1.0062</v>
      </c>
      <c r="F74" s="7">
        <f>ROUND(PRODUCT(E74:$E$356),6)</f>
        <v>3.7419280000000001</v>
      </c>
      <c r="G74" s="156"/>
      <c r="H74" s="8">
        <f t="shared" si="9"/>
        <v>0</v>
      </c>
      <c r="I74" s="2"/>
      <c r="J74" s="9"/>
      <c r="K74" s="62"/>
      <c r="L74" s="4"/>
    </row>
    <row r="75" spans="1:12" s="3" customFormat="1" x14ac:dyDescent="0.25">
      <c r="A75" s="1"/>
      <c r="B75" s="56">
        <f t="shared" si="7"/>
        <v>74</v>
      </c>
      <c r="C75" s="5">
        <v>36557</v>
      </c>
      <c r="D75" s="6">
        <v>0.13</v>
      </c>
      <c r="E75" s="7">
        <f t="shared" si="8"/>
        <v>1.0013000000000001</v>
      </c>
      <c r="F75" s="7">
        <f>ROUND(PRODUCT(E75:$E$356),6)</f>
        <v>3.718871</v>
      </c>
      <c r="G75" s="156"/>
      <c r="H75" s="8">
        <f t="shared" si="9"/>
        <v>0</v>
      </c>
      <c r="I75" s="2"/>
      <c r="J75" s="9"/>
      <c r="K75" s="62"/>
      <c r="L75" s="4"/>
    </row>
    <row r="76" spans="1:12" s="3" customFormat="1" x14ac:dyDescent="0.25">
      <c r="A76" s="1"/>
      <c r="B76" s="56">
        <f t="shared" si="7"/>
        <v>75</v>
      </c>
      <c r="C76" s="5">
        <v>36586</v>
      </c>
      <c r="D76" s="6">
        <v>0.22</v>
      </c>
      <c r="E76" s="7">
        <f t="shared" si="8"/>
        <v>1.0022</v>
      </c>
      <c r="F76" s="7">
        <f>ROUND(PRODUCT(E76:$E$356),6)</f>
        <v>3.7140420000000001</v>
      </c>
      <c r="G76" s="156"/>
      <c r="H76" s="8">
        <f t="shared" si="9"/>
        <v>0</v>
      </c>
      <c r="I76" s="2"/>
      <c r="J76" s="9"/>
      <c r="K76" s="62"/>
      <c r="L76" s="4"/>
    </row>
    <row r="77" spans="1:12" s="3" customFormat="1" x14ac:dyDescent="0.25">
      <c r="A77" s="1"/>
      <c r="B77" s="56">
        <f t="shared" si="7"/>
        <v>76</v>
      </c>
      <c r="C77" s="5">
        <v>36617</v>
      </c>
      <c r="D77" s="6">
        <v>0.42</v>
      </c>
      <c r="E77" s="7">
        <f t="shared" si="8"/>
        <v>1.0042</v>
      </c>
      <c r="F77" s="7">
        <f>ROUND(PRODUCT(E77:$E$356),6)</f>
        <v>3.7058900000000001</v>
      </c>
      <c r="G77" s="156"/>
      <c r="H77" s="8">
        <f t="shared" si="9"/>
        <v>0</v>
      </c>
      <c r="I77" s="2"/>
      <c r="J77" s="9"/>
      <c r="K77" s="62"/>
      <c r="L77" s="4"/>
    </row>
    <row r="78" spans="1:12" s="3" customFormat="1" x14ac:dyDescent="0.25">
      <c r="A78" s="1"/>
      <c r="B78" s="56">
        <f t="shared" si="7"/>
        <v>77</v>
      </c>
      <c r="C78" s="5">
        <v>36647</v>
      </c>
      <c r="D78" s="6">
        <v>0.01</v>
      </c>
      <c r="E78" s="7">
        <f t="shared" si="8"/>
        <v>1.0001</v>
      </c>
      <c r="F78" s="7">
        <f>ROUND(PRODUCT(E78:$E$356),6)</f>
        <v>3.6903899999999998</v>
      </c>
      <c r="G78" s="156"/>
      <c r="H78" s="8">
        <f t="shared" si="9"/>
        <v>0</v>
      </c>
      <c r="I78" s="2"/>
      <c r="J78" s="9"/>
      <c r="K78" s="62"/>
      <c r="L78" s="4"/>
    </row>
    <row r="79" spans="1:12" s="3" customFormat="1" x14ac:dyDescent="0.25">
      <c r="A79" s="1"/>
      <c r="B79" s="56">
        <f t="shared" si="7"/>
        <v>78</v>
      </c>
      <c r="C79" s="5">
        <v>36678</v>
      </c>
      <c r="D79" s="6">
        <v>0.23</v>
      </c>
      <c r="E79" s="7">
        <f t="shared" si="8"/>
        <v>1.0023</v>
      </c>
      <c r="F79" s="7">
        <f>ROUND(PRODUCT(E79:$E$356),6)</f>
        <v>3.6900210000000002</v>
      </c>
      <c r="G79" s="156"/>
      <c r="H79" s="8">
        <f t="shared" si="9"/>
        <v>0</v>
      </c>
      <c r="I79" s="2"/>
      <c r="J79" s="9"/>
      <c r="K79" s="62"/>
      <c r="L79" s="4"/>
    </row>
    <row r="80" spans="1:12" s="3" customFormat="1" x14ac:dyDescent="0.25">
      <c r="A80" s="1"/>
      <c r="B80" s="56">
        <f t="shared" si="7"/>
        <v>79</v>
      </c>
      <c r="C80" s="5">
        <v>36708</v>
      </c>
      <c r="D80" s="6">
        <v>1.61</v>
      </c>
      <c r="E80" s="7">
        <f t="shared" si="8"/>
        <v>1.0161</v>
      </c>
      <c r="F80" s="7">
        <f>ROUND(PRODUCT(E80:$E$356),6)</f>
        <v>3.6815530000000001</v>
      </c>
      <c r="G80" s="156"/>
      <c r="H80" s="8">
        <f t="shared" si="9"/>
        <v>0</v>
      </c>
      <c r="I80" s="2"/>
      <c r="J80" s="9"/>
      <c r="K80" s="62"/>
      <c r="L80" s="4"/>
    </row>
    <row r="81" spans="1:12" s="3" customFormat="1" x14ac:dyDescent="0.25">
      <c r="A81" s="1"/>
      <c r="B81" s="56">
        <f t="shared" si="7"/>
        <v>80</v>
      </c>
      <c r="C81" s="5">
        <v>36739</v>
      </c>
      <c r="D81" s="6">
        <v>1.31</v>
      </c>
      <c r="E81" s="7">
        <f t="shared" si="8"/>
        <v>1.0130999999999999</v>
      </c>
      <c r="F81" s="7">
        <f>ROUND(PRODUCT(E81:$E$356),6)</f>
        <v>3.6232190000000002</v>
      </c>
      <c r="G81" s="156"/>
      <c r="H81" s="8">
        <f t="shared" si="9"/>
        <v>0</v>
      </c>
      <c r="I81" s="2"/>
      <c r="J81" s="9"/>
      <c r="K81" s="62"/>
      <c r="L81" s="4"/>
    </row>
    <row r="82" spans="1:12" s="3" customFormat="1" x14ac:dyDescent="0.25">
      <c r="A82" s="1"/>
      <c r="B82" s="56">
        <f t="shared" si="7"/>
        <v>81</v>
      </c>
      <c r="C82" s="5">
        <v>36770</v>
      </c>
      <c r="D82" s="6">
        <v>0.23</v>
      </c>
      <c r="E82" s="7">
        <f t="shared" si="8"/>
        <v>1.0023</v>
      </c>
      <c r="F82" s="7">
        <f>ROUND(PRODUCT(E82:$E$356),6)</f>
        <v>3.5763690000000001</v>
      </c>
      <c r="G82" s="156"/>
      <c r="H82" s="8">
        <f t="shared" si="9"/>
        <v>0</v>
      </c>
      <c r="I82" s="2"/>
      <c r="J82" s="9"/>
      <c r="K82" s="62"/>
      <c r="L82" s="4"/>
    </row>
    <row r="83" spans="1:12" s="3" customFormat="1" x14ac:dyDescent="0.25">
      <c r="A83" s="1"/>
      <c r="B83" s="56">
        <f t="shared" si="7"/>
        <v>82</v>
      </c>
      <c r="C83" s="5">
        <v>36800</v>
      </c>
      <c r="D83" s="6">
        <v>0.14000000000000001</v>
      </c>
      <c r="E83" s="7">
        <f t="shared" si="8"/>
        <v>1.0014000000000001</v>
      </c>
      <c r="F83" s="7">
        <f>ROUND(PRODUCT(E83:$E$356),6)</f>
        <v>3.5681620000000001</v>
      </c>
      <c r="G83" s="156"/>
      <c r="H83" s="8">
        <f t="shared" si="9"/>
        <v>0</v>
      </c>
      <c r="I83" s="2"/>
      <c r="J83" s="9"/>
      <c r="K83" s="62"/>
      <c r="L83" s="4"/>
    </row>
    <row r="84" spans="1:12" s="3" customFormat="1" x14ac:dyDescent="0.25">
      <c r="A84" s="1"/>
      <c r="B84" s="56">
        <f t="shared" si="7"/>
        <v>83</v>
      </c>
      <c r="C84" s="5">
        <v>36831</v>
      </c>
      <c r="D84" s="6">
        <v>0.32</v>
      </c>
      <c r="E84" s="7">
        <f t="shared" si="8"/>
        <v>1.0032000000000001</v>
      </c>
      <c r="F84" s="7">
        <f>ROUND(PRODUCT(E84:$E$356),6)</f>
        <v>3.5631740000000001</v>
      </c>
      <c r="G84" s="156"/>
      <c r="H84" s="8">
        <f t="shared" si="9"/>
        <v>0</v>
      </c>
      <c r="I84" s="2"/>
      <c r="J84" s="9"/>
      <c r="K84" s="62"/>
      <c r="L84" s="4"/>
    </row>
    <row r="85" spans="1:12" s="108" customFormat="1" x14ac:dyDescent="0.25">
      <c r="A85" s="106"/>
      <c r="B85" s="103">
        <f t="shared" si="7"/>
        <v>84</v>
      </c>
      <c r="C85" s="115" t="s">
        <v>3</v>
      </c>
      <c r="D85" s="116">
        <f>D86</f>
        <v>0.59</v>
      </c>
      <c r="E85" s="117" t="s">
        <v>1</v>
      </c>
      <c r="F85" s="118">
        <f>ROUND(PRODUCT(E85:$E$356),6)</f>
        <v>3.5518079999999999</v>
      </c>
      <c r="G85" s="156"/>
      <c r="H85" s="119">
        <f t="shared" si="9"/>
        <v>0</v>
      </c>
      <c r="I85" s="107"/>
      <c r="J85" s="124"/>
      <c r="K85" s="62"/>
      <c r="L85" s="86"/>
    </row>
    <row r="86" spans="1:12" s="3" customFormat="1" x14ac:dyDescent="0.25">
      <c r="A86" s="1"/>
      <c r="B86" s="56">
        <f t="shared" si="7"/>
        <v>85</v>
      </c>
      <c r="C86" s="5">
        <v>36861</v>
      </c>
      <c r="D86" s="6">
        <v>0.59</v>
      </c>
      <c r="E86" s="7">
        <f t="shared" si="8"/>
        <v>1.0059</v>
      </c>
      <c r="F86" s="7">
        <f>ROUND(PRODUCT(E86:$E$356),6)</f>
        <v>3.5518079999999999</v>
      </c>
      <c r="G86" s="156"/>
      <c r="H86" s="8">
        <f t="shared" si="9"/>
        <v>0</v>
      </c>
      <c r="I86" s="2"/>
      <c r="J86" s="9"/>
      <c r="K86" s="62"/>
      <c r="L86" s="4"/>
    </row>
    <row r="87" spans="1:12" s="3" customFormat="1" x14ac:dyDescent="0.25">
      <c r="A87" s="1"/>
      <c r="B87" s="56">
        <f t="shared" si="7"/>
        <v>86</v>
      </c>
      <c r="C87" s="5">
        <v>36892</v>
      </c>
      <c r="D87" s="6">
        <v>0.56999999999999995</v>
      </c>
      <c r="E87" s="7">
        <f t="shared" si="8"/>
        <v>1.0057</v>
      </c>
      <c r="F87" s="7">
        <f>ROUND(PRODUCT(E87:$E$356),6)</f>
        <v>3.5309750000000002</v>
      </c>
      <c r="G87" s="156"/>
      <c r="H87" s="8">
        <f t="shared" si="9"/>
        <v>0</v>
      </c>
      <c r="I87" s="2"/>
      <c r="J87" s="9"/>
      <c r="K87" s="62"/>
      <c r="L87" s="4"/>
    </row>
    <row r="88" spans="1:12" s="3" customFormat="1" x14ac:dyDescent="0.25">
      <c r="A88" s="1"/>
      <c r="B88" s="56">
        <f t="shared" si="7"/>
        <v>87</v>
      </c>
      <c r="C88" s="5">
        <v>36923</v>
      </c>
      <c r="D88" s="6">
        <v>0.46</v>
      </c>
      <c r="E88" s="7">
        <f t="shared" si="8"/>
        <v>1.0045999999999999</v>
      </c>
      <c r="F88" s="7">
        <f>ROUND(PRODUCT(E88:$E$356),6)</f>
        <v>3.5109629999999998</v>
      </c>
      <c r="G88" s="156"/>
      <c r="H88" s="8">
        <f t="shared" si="9"/>
        <v>0</v>
      </c>
      <c r="I88" s="2"/>
      <c r="J88" s="9"/>
      <c r="K88" s="62"/>
      <c r="L88" s="4"/>
    </row>
    <row r="89" spans="1:12" s="3" customFormat="1" x14ac:dyDescent="0.25">
      <c r="A89" s="1"/>
      <c r="B89" s="56">
        <f t="shared" si="7"/>
        <v>88</v>
      </c>
      <c r="C89" s="5">
        <v>36951</v>
      </c>
      <c r="D89" s="6">
        <v>0.38</v>
      </c>
      <c r="E89" s="7">
        <f t="shared" si="8"/>
        <v>1.0038</v>
      </c>
      <c r="F89" s="7">
        <f>ROUND(PRODUCT(E89:$E$356),6)</f>
        <v>3.4948860000000002</v>
      </c>
      <c r="G89" s="156"/>
      <c r="H89" s="8">
        <f t="shared" si="9"/>
        <v>0</v>
      </c>
      <c r="I89" s="2"/>
      <c r="J89" s="9"/>
      <c r="K89" s="62"/>
      <c r="L89" s="4"/>
    </row>
    <row r="90" spans="1:12" s="3" customFormat="1" x14ac:dyDescent="0.25">
      <c r="A90" s="1"/>
      <c r="B90" s="56">
        <f t="shared" si="7"/>
        <v>89</v>
      </c>
      <c r="C90" s="5">
        <v>36982</v>
      </c>
      <c r="D90" s="6">
        <v>0.57999999999999996</v>
      </c>
      <c r="E90" s="7">
        <f t="shared" si="8"/>
        <v>1.0058</v>
      </c>
      <c r="F90" s="7">
        <f>ROUND(PRODUCT(E90:$E$356),6)</f>
        <v>3.4816560000000001</v>
      </c>
      <c r="G90" s="156"/>
      <c r="H90" s="8">
        <f t="shared" si="9"/>
        <v>0</v>
      </c>
      <c r="I90" s="2"/>
      <c r="J90" s="9"/>
      <c r="K90" s="62"/>
      <c r="L90" s="4"/>
    </row>
    <row r="91" spans="1:12" s="3" customFormat="1" x14ac:dyDescent="0.25">
      <c r="A91" s="1"/>
      <c r="B91" s="56">
        <f t="shared" si="7"/>
        <v>90</v>
      </c>
      <c r="C91" s="5">
        <v>37012</v>
      </c>
      <c r="D91" s="6">
        <v>0.41</v>
      </c>
      <c r="E91" s="7">
        <f t="shared" si="8"/>
        <v>1.0041</v>
      </c>
      <c r="F91" s="7">
        <f>ROUND(PRODUCT(E91:$E$356),6)</f>
        <v>3.461579</v>
      </c>
      <c r="G91" s="156"/>
      <c r="H91" s="8">
        <f t="shared" si="9"/>
        <v>0</v>
      </c>
      <c r="I91" s="2"/>
      <c r="J91" s="9"/>
      <c r="K91" s="62"/>
      <c r="L91" s="4"/>
    </row>
    <row r="92" spans="1:12" s="3" customFormat="1" x14ac:dyDescent="0.25">
      <c r="A92" s="1"/>
      <c r="B92" s="56">
        <f t="shared" si="7"/>
        <v>91</v>
      </c>
      <c r="C92" s="5">
        <v>37043</v>
      </c>
      <c r="D92" s="6">
        <v>0.52</v>
      </c>
      <c r="E92" s="7">
        <f t="shared" si="8"/>
        <v>1.0052000000000001</v>
      </c>
      <c r="F92" s="7">
        <f>ROUND(PRODUCT(E92:$E$356),6)</f>
        <v>3.447444</v>
      </c>
      <c r="G92" s="156"/>
      <c r="H92" s="8">
        <f t="shared" si="9"/>
        <v>0</v>
      </c>
      <c r="I92" s="2"/>
      <c r="J92" s="9"/>
      <c r="K92" s="62"/>
      <c r="L92" s="4"/>
    </row>
    <row r="93" spans="1:12" s="3" customFormat="1" x14ac:dyDescent="0.25">
      <c r="A93" s="1"/>
      <c r="B93" s="56">
        <f t="shared" si="7"/>
        <v>92</v>
      </c>
      <c r="C93" s="5">
        <v>37073</v>
      </c>
      <c r="D93" s="6">
        <v>1.33</v>
      </c>
      <c r="E93" s="7">
        <f t="shared" si="8"/>
        <v>1.0133000000000001</v>
      </c>
      <c r="F93" s="7">
        <f>ROUND(PRODUCT(E93:$E$356),6)</f>
        <v>3.4296099999999998</v>
      </c>
      <c r="G93" s="156"/>
      <c r="H93" s="8">
        <f t="shared" si="9"/>
        <v>0</v>
      </c>
      <c r="I93" s="2"/>
      <c r="J93" s="9"/>
      <c r="K93" s="62"/>
      <c r="L93" s="4"/>
    </row>
    <row r="94" spans="1:12" s="3" customFormat="1" x14ac:dyDescent="0.25">
      <c r="A94" s="1"/>
      <c r="B94" s="56">
        <f t="shared" si="7"/>
        <v>93</v>
      </c>
      <c r="C94" s="5">
        <v>37104</v>
      </c>
      <c r="D94" s="6">
        <v>0.7</v>
      </c>
      <c r="E94" s="7">
        <f t="shared" si="8"/>
        <v>1.0069999999999999</v>
      </c>
      <c r="F94" s="7">
        <f>ROUND(PRODUCT(E94:$E$356),6)</f>
        <v>3.384595</v>
      </c>
      <c r="G94" s="156"/>
      <c r="H94" s="8">
        <f t="shared" si="9"/>
        <v>0</v>
      </c>
      <c r="I94" s="2"/>
      <c r="J94" s="9"/>
      <c r="K94" s="62"/>
      <c r="L94" s="4"/>
    </row>
    <row r="95" spans="1:12" s="3" customFormat="1" x14ac:dyDescent="0.25">
      <c r="A95" s="1"/>
      <c r="B95" s="56">
        <f t="shared" si="7"/>
        <v>94</v>
      </c>
      <c r="C95" s="5">
        <v>37135</v>
      </c>
      <c r="D95" s="6">
        <v>0.28000000000000003</v>
      </c>
      <c r="E95" s="7">
        <f t="shared" si="8"/>
        <v>1.0027999999999999</v>
      </c>
      <c r="F95" s="7">
        <f>ROUND(PRODUCT(E95:$E$356),6)</f>
        <v>3.3610679999999999</v>
      </c>
      <c r="G95" s="156"/>
      <c r="H95" s="8">
        <f t="shared" si="9"/>
        <v>0</v>
      </c>
      <c r="I95" s="2"/>
      <c r="J95" s="9"/>
      <c r="K95" s="62"/>
      <c r="L95" s="4"/>
    </row>
    <row r="96" spans="1:12" s="3" customFormat="1" x14ac:dyDescent="0.25">
      <c r="A96" s="1"/>
      <c r="B96" s="56">
        <f t="shared" si="7"/>
        <v>95</v>
      </c>
      <c r="C96" s="5">
        <v>37165</v>
      </c>
      <c r="D96" s="6">
        <v>0.83</v>
      </c>
      <c r="E96" s="7">
        <f t="shared" si="8"/>
        <v>1.0083</v>
      </c>
      <c r="F96" s="7">
        <f>ROUND(PRODUCT(E96:$E$356),6)</f>
        <v>3.351683</v>
      </c>
      <c r="G96" s="156"/>
      <c r="H96" s="8">
        <f t="shared" si="9"/>
        <v>0</v>
      </c>
      <c r="I96" s="2"/>
      <c r="J96" s="9"/>
      <c r="K96" s="62"/>
      <c r="L96" s="4"/>
    </row>
    <row r="97" spans="1:12" s="3" customFormat="1" x14ac:dyDescent="0.25">
      <c r="A97" s="1"/>
      <c r="B97" s="56">
        <f t="shared" si="7"/>
        <v>96</v>
      </c>
      <c r="C97" s="5">
        <v>37196</v>
      </c>
      <c r="D97" s="6">
        <v>0.71</v>
      </c>
      <c r="E97" s="7">
        <f t="shared" si="8"/>
        <v>1.0071000000000001</v>
      </c>
      <c r="F97" s="7">
        <f>ROUND(PRODUCT(E97:$E$356),6)</f>
        <v>3.324093</v>
      </c>
      <c r="G97" s="156"/>
      <c r="H97" s="8">
        <f t="shared" si="9"/>
        <v>0</v>
      </c>
      <c r="I97" s="2"/>
      <c r="J97" s="9"/>
      <c r="K97" s="62"/>
      <c r="L97" s="4"/>
    </row>
    <row r="98" spans="1:12" s="108" customFormat="1" x14ac:dyDescent="0.25">
      <c r="A98" s="106"/>
      <c r="B98" s="103">
        <f t="shared" si="7"/>
        <v>97</v>
      </c>
      <c r="C98" s="115" t="s">
        <v>3</v>
      </c>
      <c r="D98" s="116">
        <f>D99</f>
        <v>0.65</v>
      </c>
      <c r="E98" s="117" t="s">
        <v>1</v>
      </c>
      <c r="F98" s="118">
        <f>ROUND(PRODUCT(E98:$E$356),6)</f>
        <v>3.3006579999999999</v>
      </c>
      <c r="G98" s="156"/>
      <c r="H98" s="119">
        <f t="shared" si="9"/>
        <v>0</v>
      </c>
      <c r="I98" s="107"/>
      <c r="J98" s="124"/>
      <c r="K98" s="62"/>
      <c r="L98" s="86"/>
    </row>
    <row r="99" spans="1:12" s="3" customFormat="1" x14ac:dyDescent="0.25">
      <c r="A99" s="1"/>
      <c r="B99" s="56">
        <f t="shared" si="7"/>
        <v>98</v>
      </c>
      <c r="C99" s="5">
        <v>37226</v>
      </c>
      <c r="D99" s="6">
        <v>0.65</v>
      </c>
      <c r="E99" s="7">
        <f t="shared" si="8"/>
        <v>1.0065</v>
      </c>
      <c r="F99" s="7">
        <f>ROUND(PRODUCT(E99:$E$356),6)</f>
        <v>3.3006579999999999</v>
      </c>
      <c r="G99" s="156"/>
      <c r="H99" s="8">
        <f t="shared" si="9"/>
        <v>0</v>
      </c>
      <c r="I99" s="2"/>
      <c r="J99" s="9"/>
      <c r="K99" s="62"/>
      <c r="L99" s="4"/>
    </row>
    <row r="100" spans="1:12" s="3" customFormat="1" x14ac:dyDescent="0.25">
      <c r="A100" s="1"/>
      <c r="B100" s="56">
        <f t="shared" si="7"/>
        <v>99</v>
      </c>
      <c r="C100" s="5">
        <v>37257</v>
      </c>
      <c r="D100" s="6">
        <v>0.52</v>
      </c>
      <c r="E100" s="7">
        <f t="shared" si="8"/>
        <v>1.0052000000000001</v>
      </c>
      <c r="F100" s="7">
        <f>ROUND(PRODUCT(E100:$E$356),6)</f>
        <v>3.2793429999999999</v>
      </c>
      <c r="G100" s="156"/>
      <c r="H100" s="8">
        <f t="shared" si="9"/>
        <v>0</v>
      </c>
      <c r="I100" s="2"/>
      <c r="J100" s="9"/>
      <c r="K100" s="62"/>
      <c r="L100" s="4"/>
    </row>
    <row r="101" spans="1:12" s="3" customFormat="1" x14ac:dyDescent="0.25">
      <c r="A101" s="1"/>
      <c r="B101" s="56">
        <f t="shared" si="7"/>
        <v>100</v>
      </c>
      <c r="C101" s="5">
        <v>37288</v>
      </c>
      <c r="D101" s="6">
        <v>0.36</v>
      </c>
      <c r="E101" s="7">
        <f t="shared" si="8"/>
        <v>1.0036</v>
      </c>
      <c r="F101" s="7">
        <f>ROUND(PRODUCT(E101:$E$356),6)</f>
        <v>3.262378</v>
      </c>
      <c r="G101" s="156"/>
      <c r="H101" s="8">
        <f t="shared" si="9"/>
        <v>0</v>
      </c>
      <c r="I101" s="2"/>
      <c r="J101" s="9"/>
      <c r="K101" s="62"/>
      <c r="L101" s="4"/>
    </row>
    <row r="102" spans="1:12" s="3" customFormat="1" x14ac:dyDescent="0.25">
      <c r="A102" s="1"/>
      <c r="B102" s="56">
        <f t="shared" si="7"/>
        <v>101</v>
      </c>
      <c r="C102" s="5">
        <v>37316</v>
      </c>
      <c r="D102" s="6">
        <v>0.6</v>
      </c>
      <c r="E102" s="7">
        <f t="shared" si="8"/>
        <v>1.006</v>
      </c>
      <c r="F102" s="7">
        <f>ROUND(PRODUCT(E102:$E$356),6)</f>
        <v>3.2506759999999999</v>
      </c>
      <c r="G102" s="156"/>
      <c r="H102" s="8">
        <f t="shared" si="9"/>
        <v>0</v>
      </c>
      <c r="I102" s="2"/>
      <c r="J102" s="9"/>
      <c r="K102" s="62"/>
      <c r="L102" s="4"/>
    </row>
    <row r="103" spans="1:12" s="3" customFormat="1" x14ac:dyDescent="0.25">
      <c r="A103" s="1"/>
      <c r="B103" s="56">
        <f t="shared" si="7"/>
        <v>102</v>
      </c>
      <c r="C103" s="5">
        <v>37347</v>
      </c>
      <c r="D103" s="6">
        <v>0.8</v>
      </c>
      <c r="E103" s="7">
        <f t="shared" si="8"/>
        <v>1.008</v>
      </c>
      <c r="F103" s="7">
        <f>ROUND(PRODUCT(E103:$E$356),6)</f>
        <v>3.2312880000000002</v>
      </c>
      <c r="G103" s="156"/>
      <c r="H103" s="8">
        <f t="shared" si="9"/>
        <v>0</v>
      </c>
      <c r="I103" s="2"/>
      <c r="J103" s="9"/>
      <c r="K103" s="62"/>
      <c r="L103" s="4"/>
    </row>
    <row r="104" spans="1:12" s="3" customFormat="1" x14ac:dyDescent="0.25">
      <c r="A104" s="1"/>
      <c r="B104" s="56">
        <f t="shared" si="7"/>
        <v>103</v>
      </c>
      <c r="C104" s="5">
        <v>37377</v>
      </c>
      <c r="D104" s="6">
        <v>0.21</v>
      </c>
      <c r="E104" s="7">
        <f t="shared" si="8"/>
        <v>1.0021</v>
      </c>
      <c r="F104" s="7">
        <f>ROUND(PRODUCT(E104:$E$356),6)</f>
        <v>3.2056429999999998</v>
      </c>
      <c r="G104" s="156"/>
      <c r="H104" s="8">
        <f t="shared" si="9"/>
        <v>0</v>
      </c>
      <c r="I104" s="2"/>
      <c r="J104" s="9"/>
      <c r="K104" s="62"/>
      <c r="L104" s="4"/>
    </row>
    <row r="105" spans="1:12" s="3" customFormat="1" x14ac:dyDescent="0.25">
      <c r="A105" s="1"/>
      <c r="B105" s="56">
        <f t="shared" si="7"/>
        <v>104</v>
      </c>
      <c r="C105" s="5">
        <v>37408</v>
      </c>
      <c r="D105" s="6">
        <v>0.42</v>
      </c>
      <c r="E105" s="7">
        <f t="shared" si="8"/>
        <v>1.0042</v>
      </c>
      <c r="F105" s="7">
        <f>ROUND(PRODUCT(E105:$E$356),6)</f>
        <v>3.198925</v>
      </c>
      <c r="G105" s="156"/>
      <c r="H105" s="8">
        <f t="shared" si="9"/>
        <v>0</v>
      </c>
      <c r="I105" s="2"/>
      <c r="J105" s="9"/>
      <c r="K105" s="62"/>
      <c r="L105" s="4"/>
    </row>
    <row r="106" spans="1:12" s="3" customFormat="1" x14ac:dyDescent="0.25">
      <c r="A106" s="1"/>
      <c r="B106" s="56">
        <f t="shared" si="7"/>
        <v>105</v>
      </c>
      <c r="C106" s="5">
        <v>37438</v>
      </c>
      <c r="D106" s="6">
        <v>1.19</v>
      </c>
      <c r="E106" s="7">
        <f t="shared" si="8"/>
        <v>1.0119</v>
      </c>
      <c r="F106" s="7">
        <f>ROUND(PRODUCT(E106:$E$356),6)</f>
        <v>3.185546</v>
      </c>
      <c r="G106" s="156"/>
      <c r="H106" s="8">
        <f t="shared" si="9"/>
        <v>0</v>
      </c>
      <c r="I106" s="2"/>
      <c r="J106" s="9"/>
      <c r="K106" s="62"/>
      <c r="L106" s="4"/>
    </row>
    <row r="107" spans="1:12" s="3" customFormat="1" x14ac:dyDescent="0.25">
      <c r="A107" s="1"/>
      <c r="B107" s="56">
        <f t="shared" si="7"/>
        <v>106</v>
      </c>
      <c r="C107" s="5">
        <v>37469</v>
      </c>
      <c r="D107" s="6">
        <v>0.65</v>
      </c>
      <c r="E107" s="7">
        <f t="shared" si="8"/>
        <v>1.0065</v>
      </c>
      <c r="F107" s="7">
        <f>ROUND(PRODUCT(E107:$E$356),6)</f>
        <v>3.1480839999999999</v>
      </c>
      <c r="G107" s="156"/>
      <c r="H107" s="8">
        <f t="shared" si="9"/>
        <v>0</v>
      </c>
      <c r="I107" s="2"/>
      <c r="J107" s="9"/>
      <c r="K107" s="62"/>
      <c r="L107" s="4"/>
    </row>
    <row r="108" spans="1:12" s="3" customFormat="1" x14ac:dyDescent="0.25">
      <c r="A108" s="1"/>
      <c r="B108" s="56">
        <f t="shared" si="7"/>
        <v>107</v>
      </c>
      <c r="C108" s="5">
        <v>37500</v>
      </c>
      <c r="D108" s="6">
        <v>0.72</v>
      </c>
      <c r="E108" s="7">
        <f t="shared" si="8"/>
        <v>1.0072000000000001</v>
      </c>
      <c r="F108" s="7">
        <f>ROUND(PRODUCT(E108:$E$356),6)</f>
        <v>3.1277529999999998</v>
      </c>
      <c r="G108" s="156"/>
      <c r="H108" s="8">
        <f t="shared" si="9"/>
        <v>0</v>
      </c>
      <c r="I108" s="2"/>
      <c r="J108" s="9"/>
      <c r="K108" s="62"/>
      <c r="L108" s="4"/>
    </row>
    <row r="109" spans="1:12" s="3" customFormat="1" x14ac:dyDescent="0.25">
      <c r="A109" s="1"/>
      <c r="B109" s="56">
        <f t="shared" si="7"/>
        <v>108</v>
      </c>
      <c r="C109" s="5">
        <v>37530</v>
      </c>
      <c r="D109" s="6">
        <v>1.31</v>
      </c>
      <c r="E109" s="7">
        <f t="shared" si="8"/>
        <v>1.0130999999999999</v>
      </c>
      <c r="F109" s="7">
        <f>ROUND(PRODUCT(E109:$E$356),6)</f>
        <v>3.1053950000000001</v>
      </c>
      <c r="G109" s="156"/>
      <c r="H109" s="8">
        <f t="shared" si="9"/>
        <v>0</v>
      </c>
      <c r="I109" s="2"/>
      <c r="J109" s="9"/>
      <c r="K109" s="62"/>
      <c r="L109" s="4"/>
    </row>
    <row r="110" spans="1:12" s="3" customFormat="1" x14ac:dyDescent="0.25">
      <c r="A110" s="1"/>
      <c r="B110" s="56">
        <f t="shared" si="7"/>
        <v>109</v>
      </c>
      <c r="C110" s="5">
        <v>37561</v>
      </c>
      <c r="D110" s="6">
        <v>3.02</v>
      </c>
      <c r="E110" s="7">
        <f t="shared" si="8"/>
        <v>1.0302</v>
      </c>
      <c r="F110" s="7">
        <f>ROUND(PRODUCT(E110:$E$356),6)</f>
        <v>3.0652400000000002</v>
      </c>
      <c r="G110" s="156"/>
      <c r="H110" s="8">
        <f t="shared" si="9"/>
        <v>0</v>
      </c>
      <c r="I110" s="2"/>
      <c r="J110" s="9"/>
      <c r="K110" s="62"/>
      <c r="L110" s="4"/>
    </row>
    <row r="111" spans="1:12" s="108" customFormat="1" x14ac:dyDescent="0.25">
      <c r="A111" s="106"/>
      <c r="B111" s="103">
        <f t="shared" si="7"/>
        <v>110</v>
      </c>
      <c r="C111" s="115" t="s">
        <v>3</v>
      </c>
      <c r="D111" s="116">
        <f>D112</f>
        <v>2.1</v>
      </c>
      <c r="E111" s="117" t="s">
        <v>1</v>
      </c>
      <c r="F111" s="118">
        <f>ROUND(PRODUCT(E111:$E$356),6)</f>
        <v>2.9753829999999999</v>
      </c>
      <c r="G111" s="156"/>
      <c r="H111" s="119">
        <f t="shared" si="9"/>
        <v>0</v>
      </c>
      <c r="I111" s="107"/>
      <c r="J111" s="124"/>
      <c r="K111" s="62"/>
      <c r="L111" s="86"/>
    </row>
    <row r="112" spans="1:12" s="3" customFormat="1" x14ac:dyDescent="0.25">
      <c r="A112" s="1"/>
      <c r="B112" s="56">
        <f t="shared" si="7"/>
        <v>111</v>
      </c>
      <c r="C112" s="5">
        <v>37591</v>
      </c>
      <c r="D112" s="6">
        <v>2.1</v>
      </c>
      <c r="E112" s="7">
        <f t="shared" si="8"/>
        <v>1.0209999999999999</v>
      </c>
      <c r="F112" s="7">
        <f>ROUND(PRODUCT(E112:$E$356),6)</f>
        <v>2.9753829999999999</v>
      </c>
      <c r="G112" s="156"/>
      <c r="H112" s="8">
        <f t="shared" si="9"/>
        <v>0</v>
      </c>
      <c r="I112" s="2"/>
      <c r="J112" s="9"/>
      <c r="K112" s="62"/>
      <c r="L112" s="4"/>
    </row>
    <row r="113" spans="1:12" s="3" customFormat="1" x14ac:dyDescent="0.25">
      <c r="A113" s="1"/>
      <c r="B113" s="56">
        <f t="shared" si="7"/>
        <v>112</v>
      </c>
      <c r="C113" s="5">
        <v>37622</v>
      </c>
      <c r="D113" s="6">
        <v>2.25</v>
      </c>
      <c r="E113" s="7">
        <f t="shared" si="8"/>
        <v>1.0225</v>
      </c>
      <c r="F113" s="7">
        <f>ROUND(PRODUCT(E113:$E$356),6)</f>
        <v>2.9141849999999998</v>
      </c>
      <c r="G113" s="156"/>
      <c r="H113" s="8">
        <f t="shared" si="9"/>
        <v>0</v>
      </c>
      <c r="I113" s="2"/>
      <c r="J113" s="9"/>
      <c r="K113" s="62"/>
      <c r="L113" s="4"/>
    </row>
    <row r="114" spans="1:12" s="3" customFormat="1" x14ac:dyDescent="0.25">
      <c r="A114" s="1"/>
      <c r="B114" s="56">
        <f t="shared" si="7"/>
        <v>113</v>
      </c>
      <c r="C114" s="5">
        <v>37653</v>
      </c>
      <c r="D114" s="6">
        <v>1.57</v>
      </c>
      <c r="E114" s="7">
        <f t="shared" si="8"/>
        <v>1.0157</v>
      </c>
      <c r="F114" s="7">
        <f>ROUND(PRODUCT(E114:$E$356),6)</f>
        <v>2.8500589999999999</v>
      </c>
      <c r="G114" s="156"/>
      <c r="H114" s="8">
        <f t="shared" si="9"/>
        <v>0</v>
      </c>
      <c r="I114" s="2"/>
      <c r="J114" s="9"/>
      <c r="K114" s="62"/>
      <c r="L114" s="4"/>
    </row>
    <row r="115" spans="1:12" s="3" customFormat="1" x14ac:dyDescent="0.25">
      <c r="A115" s="1"/>
      <c r="B115" s="56">
        <f t="shared" si="7"/>
        <v>114</v>
      </c>
      <c r="C115" s="5">
        <v>37681</v>
      </c>
      <c r="D115" s="6">
        <v>1.23</v>
      </c>
      <c r="E115" s="7">
        <f t="shared" si="8"/>
        <v>1.0123</v>
      </c>
      <c r="F115" s="7">
        <f>ROUND(PRODUCT(E115:$E$356),6)</f>
        <v>2.8060049999999999</v>
      </c>
      <c r="G115" s="156"/>
      <c r="H115" s="8">
        <f t="shared" si="9"/>
        <v>0</v>
      </c>
      <c r="I115" s="2"/>
      <c r="J115" s="9"/>
      <c r="K115" s="62"/>
      <c r="L115" s="4"/>
    </row>
    <row r="116" spans="1:12" s="3" customFormat="1" x14ac:dyDescent="0.25">
      <c r="A116" s="1"/>
      <c r="B116" s="56">
        <f t="shared" si="7"/>
        <v>115</v>
      </c>
      <c r="C116" s="5">
        <v>37712</v>
      </c>
      <c r="D116" s="6">
        <v>0.97</v>
      </c>
      <c r="E116" s="7">
        <f t="shared" si="8"/>
        <v>1.0097</v>
      </c>
      <c r="F116" s="7">
        <f>ROUND(PRODUCT(E116:$E$356),6)</f>
        <v>2.7719100000000001</v>
      </c>
      <c r="G116" s="156"/>
      <c r="H116" s="8">
        <f t="shared" si="9"/>
        <v>0</v>
      </c>
      <c r="I116" s="2"/>
      <c r="J116" s="9"/>
      <c r="K116" s="62"/>
      <c r="L116" s="4"/>
    </row>
    <row r="117" spans="1:12" s="3" customFormat="1" x14ac:dyDescent="0.25">
      <c r="A117" s="1"/>
      <c r="B117" s="56">
        <f t="shared" si="7"/>
        <v>116</v>
      </c>
      <c r="C117" s="5">
        <v>37742</v>
      </c>
      <c r="D117" s="6">
        <v>0.61</v>
      </c>
      <c r="E117" s="7">
        <f t="shared" si="8"/>
        <v>1.0061</v>
      </c>
      <c r="F117" s="7">
        <f>ROUND(PRODUCT(E117:$E$356),6)</f>
        <v>2.7452809999999999</v>
      </c>
      <c r="G117" s="156"/>
      <c r="H117" s="8">
        <f t="shared" si="9"/>
        <v>0</v>
      </c>
      <c r="I117" s="2"/>
      <c r="J117" s="9"/>
      <c r="K117" s="62"/>
      <c r="L117" s="4"/>
    </row>
    <row r="118" spans="1:12" s="3" customFormat="1" x14ac:dyDescent="0.25">
      <c r="A118" s="1"/>
      <c r="B118" s="56">
        <f t="shared" si="7"/>
        <v>117</v>
      </c>
      <c r="C118" s="5">
        <v>37773</v>
      </c>
      <c r="D118" s="6">
        <v>-0.15</v>
      </c>
      <c r="E118" s="7">
        <f t="shared" si="8"/>
        <v>0.99850000000000005</v>
      </c>
      <c r="F118" s="7">
        <f>ROUND(PRODUCT(E118:$E$356),6)</f>
        <v>2.7286359999999998</v>
      </c>
      <c r="G118" s="156"/>
      <c r="H118" s="8">
        <f t="shared" si="9"/>
        <v>0</v>
      </c>
      <c r="I118" s="2"/>
      <c r="J118" s="9"/>
      <c r="K118" s="62"/>
      <c r="L118" s="4"/>
    </row>
    <row r="119" spans="1:12" s="3" customFormat="1" x14ac:dyDescent="0.25">
      <c r="A119" s="1"/>
      <c r="B119" s="56">
        <f t="shared" si="7"/>
        <v>118</v>
      </c>
      <c r="C119" s="5">
        <v>37803</v>
      </c>
      <c r="D119" s="6">
        <v>0.2</v>
      </c>
      <c r="E119" s="7">
        <f t="shared" si="8"/>
        <v>1.002</v>
      </c>
      <c r="F119" s="7">
        <f>ROUND(PRODUCT(E119:$E$356),6)</f>
        <v>2.7327360000000001</v>
      </c>
      <c r="G119" s="156"/>
      <c r="H119" s="8">
        <f t="shared" si="9"/>
        <v>0</v>
      </c>
      <c r="I119" s="2"/>
      <c r="J119" s="9"/>
      <c r="K119" s="62"/>
      <c r="L119" s="4"/>
    </row>
    <row r="120" spans="1:12" s="3" customFormat="1" x14ac:dyDescent="0.25">
      <c r="A120" s="1"/>
      <c r="B120" s="56">
        <f t="shared" si="7"/>
        <v>119</v>
      </c>
      <c r="C120" s="5">
        <v>37834</v>
      </c>
      <c r="D120" s="6">
        <v>0.34</v>
      </c>
      <c r="E120" s="7">
        <f t="shared" si="8"/>
        <v>1.0034000000000001</v>
      </c>
      <c r="F120" s="7">
        <f>ROUND(PRODUCT(E120:$E$356),6)</f>
        <v>2.7272810000000001</v>
      </c>
      <c r="G120" s="156"/>
      <c r="H120" s="8">
        <f t="shared" si="9"/>
        <v>0</v>
      </c>
      <c r="I120" s="2"/>
      <c r="J120" s="9"/>
      <c r="K120" s="62"/>
      <c r="L120" s="4"/>
    </row>
    <row r="121" spans="1:12" s="3" customFormat="1" x14ac:dyDescent="0.25">
      <c r="A121" s="1"/>
      <c r="B121" s="56">
        <f t="shared" si="7"/>
        <v>120</v>
      </c>
      <c r="C121" s="5">
        <v>37865</v>
      </c>
      <c r="D121" s="6">
        <v>0.78</v>
      </c>
      <c r="E121" s="7">
        <f t="shared" si="8"/>
        <v>1.0078</v>
      </c>
      <c r="F121" s="7">
        <f>ROUND(PRODUCT(E121:$E$356),6)</f>
        <v>2.7180399999999998</v>
      </c>
      <c r="G121" s="156"/>
      <c r="H121" s="8">
        <f t="shared" si="9"/>
        <v>0</v>
      </c>
      <c r="I121" s="2"/>
      <c r="J121" s="9"/>
      <c r="K121" s="62"/>
      <c r="L121" s="4"/>
    </row>
    <row r="122" spans="1:12" s="3" customFormat="1" x14ac:dyDescent="0.25">
      <c r="A122" s="1"/>
      <c r="B122" s="56">
        <f t="shared" si="7"/>
        <v>121</v>
      </c>
      <c r="C122" s="5">
        <v>37895</v>
      </c>
      <c r="D122" s="6">
        <v>0.28999999999999998</v>
      </c>
      <c r="E122" s="7">
        <f t="shared" si="8"/>
        <v>1.0028999999999999</v>
      </c>
      <c r="F122" s="7">
        <f>ROUND(PRODUCT(E122:$E$356),6)</f>
        <v>2.697003</v>
      </c>
      <c r="G122" s="156"/>
      <c r="H122" s="8">
        <f t="shared" si="9"/>
        <v>0</v>
      </c>
      <c r="I122" s="2"/>
      <c r="J122" s="9"/>
      <c r="K122" s="62"/>
      <c r="L122" s="4"/>
    </row>
    <row r="123" spans="1:12" s="3" customFormat="1" x14ac:dyDescent="0.25">
      <c r="A123" s="1"/>
      <c r="B123" s="56">
        <f t="shared" si="7"/>
        <v>122</v>
      </c>
      <c r="C123" s="5">
        <v>37926</v>
      </c>
      <c r="D123" s="6">
        <v>0.34</v>
      </c>
      <c r="E123" s="7">
        <f t="shared" si="8"/>
        <v>1.0034000000000001</v>
      </c>
      <c r="F123" s="7">
        <f>ROUND(PRODUCT(E123:$E$356),6)</f>
        <v>2.6892040000000001</v>
      </c>
      <c r="G123" s="156"/>
      <c r="H123" s="8">
        <f t="shared" si="9"/>
        <v>0</v>
      </c>
      <c r="I123" s="2"/>
      <c r="J123" s="9"/>
      <c r="K123" s="62"/>
      <c r="L123" s="4"/>
    </row>
    <row r="124" spans="1:12" s="108" customFormat="1" x14ac:dyDescent="0.25">
      <c r="A124" s="106"/>
      <c r="B124" s="103">
        <f t="shared" si="7"/>
        <v>123</v>
      </c>
      <c r="C124" s="115" t="s">
        <v>3</v>
      </c>
      <c r="D124" s="116">
        <f>D125</f>
        <v>0.52</v>
      </c>
      <c r="E124" s="117" t="s">
        <v>1</v>
      </c>
      <c r="F124" s="118">
        <f>ROUND(PRODUCT(E124:$E$356),6)</f>
        <v>2.6800920000000001</v>
      </c>
      <c r="G124" s="156"/>
      <c r="H124" s="119">
        <f t="shared" si="9"/>
        <v>0</v>
      </c>
      <c r="I124" s="107"/>
      <c r="J124" s="124"/>
      <c r="K124" s="62"/>
      <c r="L124" s="86"/>
    </row>
    <row r="125" spans="1:12" s="3" customFormat="1" x14ac:dyDescent="0.25">
      <c r="A125" s="1"/>
      <c r="B125" s="56">
        <f t="shared" si="7"/>
        <v>124</v>
      </c>
      <c r="C125" s="5">
        <v>37956</v>
      </c>
      <c r="D125" s="6">
        <v>0.52</v>
      </c>
      <c r="E125" s="7">
        <f t="shared" si="8"/>
        <v>1.0052000000000001</v>
      </c>
      <c r="F125" s="7">
        <f>ROUND(PRODUCT(E125:$E$356),6)</f>
        <v>2.6800920000000001</v>
      </c>
      <c r="G125" s="156"/>
      <c r="H125" s="8">
        <f t="shared" si="9"/>
        <v>0</v>
      </c>
      <c r="I125" s="2"/>
      <c r="J125" s="9"/>
      <c r="K125" s="62"/>
      <c r="L125" s="4"/>
    </row>
    <row r="126" spans="1:12" s="3" customFormat="1" x14ac:dyDescent="0.25">
      <c r="A126" s="1"/>
      <c r="B126" s="56">
        <f t="shared" si="7"/>
        <v>125</v>
      </c>
      <c r="C126" s="5">
        <v>37987</v>
      </c>
      <c r="D126" s="6">
        <v>0.76</v>
      </c>
      <c r="E126" s="7">
        <f t="shared" si="8"/>
        <v>1.0076000000000001</v>
      </c>
      <c r="F126" s="7">
        <f>ROUND(PRODUCT(E126:$E$356),6)</f>
        <v>2.6662279999999998</v>
      </c>
      <c r="G126" s="156"/>
      <c r="H126" s="8">
        <f t="shared" si="9"/>
        <v>0</v>
      </c>
      <c r="I126" s="2"/>
      <c r="J126" s="9"/>
      <c r="K126" s="62"/>
      <c r="L126" s="4"/>
    </row>
    <row r="127" spans="1:12" s="3" customFormat="1" x14ac:dyDescent="0.25">
      <c r="A127" s="1"/>
      <c r="B127" s="56">
        <f t="shared" si="7"/>
        <v>126</v>
      </c>
      <c r="C127" s="5">
        <v>38018</v>
      </c>
      <c r="D127" s="6">
        <v>0.61</v>
      </c>
      <c r="E127" s="7">
        <f t="shared" si="8"/>
        <v>1.0061</v>
      </c>
      <c r="F127" s="7">
        <f>ROUND(PRODUCT(E127:$E$356),6)</f>
        <v>2.6461169999999998</v>
      </c>
      <c r="G127" s="156"/>
      <c r="H127" s="8">
        <f t="shared" si="9"/>
        <v>0</v>
      </c>
      <c r="I127" s="2"/>
      <c r="J127" s="9"/>
      <c r="K127" s="62"/>
      <c r="L127" s="4"/>
    </row>
    <row r="128" spans="1:12" s="3" customFormat="1" x14ac:dyDescent="0.25">
      <c r="A128" s="1"/>
      <c r="B128" s="56">
        <f t="shared" si="7"/>
        <v>127</v>
      </c>
      <c r="C128" s="5">
        <v>38047</v>
      </c>
      <c r="D128" s="6">
        <v>0.47</v>
      </c>
      <c r="E128" s="7">
        <f t="shared" si="8"/>
        <v>1.0046999999999999</v>
      </c>
      <c r="F128" s="7">
        <f>ROUND(PRODUCT(E128:$E$356),6)</f>
        <v>2.630074</v>
      </c>
      <c r="G128" s="156"/>
      <c r="H128" s="8">
        <f t="shared" si="9"/>
        <v>0</v>
      </c>
      <c r="I128" s="2"/>
      <c r="J128" s="9"/>
      <c r="K128" s="62"/>
      <c r="L128" s="4"/>
    </row>
    <row r="129" spans="1:12" s="3" customFormat="1" x14ac:dyDescent="0.25">
      <c r="A129" s="1"/>
      <c r="B129" s="56">
        <f t="shared" si="7"/>
        <v>128</v>
      </c>
      <c r="C129" s="5">
        <v>38078</v>
      </c>
      <c r="D129" s="6">
        <v>0.37</v>
      </c>
      <c r="E129" s="7">
        <f t="shared" si="8"/>
        <v>1.0037</v>
      </c>
      <c r="F129" s="7">
        <f>ROUND(PRODUCT(E129:$E$356),6)</f>
        <v>2.6177700000000002</v>
      </c>
      <c r="G129" s="156"/>
      <c r="H129" s="8">
        <f t="shared" si="9"/>
        <v>0</v>
      </c>
      <c r="I129" s="2"/>
      <c r="J129" s="9"/>
      <c r="K129" s="62"/>
      <c r="L129" s="4"/>
    </row>
    <row r="130" spans="1:12" s="3" customFormat="1" x14ac:dyDescent="0.25">
      <c r="A130" s="1"/>
      <c r="B130" s="56">
        <f t="shared" si="7"/>
        <v>129</v>
      </c>
      <c r="C130" s="5">
        <v>38108</v>
      </c>
      <c r="D130" s="6">
        <v>0.51</v>
      </c>
      <c r="E130" s="7">
        <f t="shared" si="8"/>
        <v>1.0051000000000001</v>
      </c>
      <c r="F130" s="7">
        <f>ROUND(PRODUCT(E130:$E$356),6)</f>
        <v>2.60812</v>
      </c>
      <c r="G130" s="156"/>
      <c r="H130" s="8">
        <f t="shared" si="9"/>
        <v>0</v>
      </c>
      <c r="I130" s="2"/>
      <c r="J130" s="9"/>
      <c r="K130" s="62"/>
      <c r="L130" s="4"/>
    </row>
    <row r="131" spans="1:12" s="3" customFormat="1" x14ac:dyDescent="0.25">
      <c r="A131" s="1"/>
      <c r="B131" s="56">
        <f t="shared" si="7"/>
        <v>130</v>
      </c>
      <c r="C131" s="5">
        <v>38139</v>
      </c>
      <c r="D131" s="6">
        <v>0.71</v>
      </c>
      <c r="E131" s="7">
        <f t="shared" si="8"/>
        <v>1.0071000000000001</v>
      </c>
      <c r="F131" s="7">
        <f>ROUND(PRODUCT(E131:$E$356),6)</f>
        <v>2.5948859999999998</v>
      </c>
      <c r="G131" s="156"/>
      <c r="H131" s="8">
        <f t="shared" si="9"/>
        <v>0</v>
      </c>
      <c r="I131" s="2"/>
      <c r="J131" s="9"/>
      <c r="K131" s="62"/>
      <c r="L131" s="4"/>
    </row>
    <row r="132" spans="1:12" s="3" customFormat="1" x14ac:dyDescent="0.25">
      <c r="A132" s="1"/>
      <c r="B132" s="56">
        <f t="shared" ref="B132:B195" si="10">B131+1</f>
        <v>131</v>
      </c>
      <c r="C132" s="5">
        <v>38169</v>
      </c>
      <c r="D132" s="6">
        <v>0.91</v>
      </c>
      <c r="E132" s="7">
        <f t="shared" si="8"/>
        <v>1.0091000000000001</v>
      </c>
      <c r="F132" s="7">
        <f>ROUND(PRODUCT(E132:$E$356),6)</f>
        <v>2.5765920000000002</v>
      </c>
      <c r="G132" s="156"/>
      <c r="H132" s="8">
        <f t="shared" si="9"/>
        <v>0</v>
      </c>
      <c r="I132" s="2"/>
      <c r="J132" s="9"/>
      <c r="K132" s="62"/>
      <c r="L132" s="4"/>
    </row>
    <row r="133" spans="1:12" s="3" customFormat="1" x14ac:dyDescent="0.25">
      <c r="A133" s="1"/>
      <c r="B133" s="56">
        <f t="shared" si="10"/>
        <v>132</v>
      </c>
      <c r="C133" s="5">
        <v>38200</v>
      </c>
      <c r="D133" s="6">
        <v>0.69</v>
      </c>
      <c r="E133" s="7">
        <f t="shared" si="8"/>
        <v>1.0068999999999999</v>
      </c>
      <c r="F133" s="7">
        <f>ROUND(PRODUCT(E133:$E$356),6)</f>
        <v>2.5533570000000001</v>
      </c>
      <c r="G133" s="156"/>
      <c r="H133" s="8">
        <f t="shared" si="9"/>
        <v>0</v>
      </c>
      <c r="I133" s="2"/>
      <c r="J133" s="9"/>
      <c r="K133" s="62"/>
      <c r="L133" s="4"/>
    </row>
    <row r="134" spans="1:12" s="3" customFormat="1" x14ac:dyDescent="0.25">
      <c r="A134" s="1"/>
      <c r="B134" s="56">
        <f t="shared" si="10"/>
        <v>133</v>
      </c>
      <c r="C134" s="5">
        <v>38231</v>
      </c>
      <c r="D134" s="6">
        <v>0.33</v>
      </c>
      <c r="E134" s="7">
        <f t="shared" si="8"/>
        <v>1.0033000000000001</v>
      </c>
      <c r="F134" s="7">
        <f>ROUND(PRODUCT(E134:$E$356),6)</f>
        <v>2.5358589999999999</v>
      </c>
      <c r="G134" s="156"/>
      <c r="H134" s="8">
        <f t="shared" si="9"/>
        <v>0</v>
      </c>
      <c r="I134" s="2"/>
      <c r="J134" s="9"/>
      <c r="K134" s="62"/>
      <c r="L134" s="4"/>
    </row>
    <row r="135" spans="1:12" s="3" customFormat="1" x14ac:dyDescent="0.25">
      <c r="A135" s="1"/>
      <c r="B135" s="56">
        <f t="shared" si="10"/>
        <v>134</v>
      </c>
      <c r="C135" s="5">
        <v>38261</v>
      </c>
      <c r="D135" s="6">
        <v>0.44</v>
      </c>
      <c r="E135" s="7">
        <f t="shared" si="8"/>
        <v>1.0044</v>
      </c>
      <c r="F135" s="7">
        <f>ROUND(PRODUCT(E135:$E$356),6)</f>
        <v>2.5275189999999998</v>
      </c>
      <c r="G135" s="156"/>
      <c r="H135" s="8">
        <f t="shared" si="9"/>
        <v>0</v>
      </c>
      <c r="I135" s="2"/>
      <c r="J135" s="9"/>
      <c r="K135" s="62"/>
      <c r="L135" s="4"/>
    </row>
    <row r="136" spans="1:12" s="3" customFormat="1" x14ac:dyDescent="0.25">
      <c r="A136" s="1"/>
      <c r="B136" s="56">
        <f t="shared" si="10"/>
        <v>135</v>
      </c>
      <c r="C136" s="5">
        <v>38292</v>
      </c>
      <c r="D136" s="6">
        <v>0.69</v>
      </c>
      <c r="E136" s="7">
        <f t="shared" si="8"/>
        <v>1.0068999999999999</v>
      </c>
      <c r="F136" s="7">
        <f>ROUND(PRODUCT(E136:$E$356),6)</f>
        <v>2.5164460000000002</v>
      </c>
      <c r="G136" s="156"/>
      <c r="H136" s="8">
        <f t="shared" si="9"/>
        <v>0</v>
      </c>
      <c r="I136" s="2"/>
      <c r="J136" s="9"/>
      <c r="K136" s="62"/>
      <c r="L136" s="4"/>
    </row>
    <row r="137" spans="1:12" s="108" customFormat="1" x14ac:dyDescent="0.25">
      <c r="A137" s="106"/>
      <c r="B137" s="103">
        <f t="shared" si="10"/>
        <v>136</v>
      </c>
      <c r="C137" s="115" t="s">
        <v>3</v>
      </c>
      <c r="D137" s="116">
        <f>D138</f>
        <v>0.86</v>
      </c>
      <c r="E137" s="117" t="s">
        <v>1</v>
      </c>
      <c r="F137" s="118">
        <f>ROUND(PRODUCT(E137:$E$356),6)</f>
        <v>2.4992019999999999</v>
      </c>
      <c r="G137" s="156"/>
      <c r="H137" s="119">
        <f t="shared" si="9"/>
        <v>0</v>
      </c>
      <c r="I137" s="107"/>
      <c r="J137" s="124"/>
      <c r="K137" s="62"/>
      <c r="L137" s="86"/>
    </row>
    <row r="138" spans="1:12" s="3" customFormat="1" x14ac:dyDescent="0.25">
      <c r="A138" s="1"/>
      <c r="B138" s="56">
        <f t="shared" si="10"/>
        <v>137</v>
      </c>
      <c r="C138" s="5">
        <v>38322</v>
      </c>
      <c r="D138" s="6">
        <v>0.86</v>
      </c>
      <c r="E138" s="7">
        <f t="shared" si="8"/>
        <v>1.0085999999999999</v>
      </c>
      <c r="F138" s="7">
        <f>ROUND(PRODUCT(E138:$E$356),6)</f>
        <v>2.4992019999999999</v>
      </c>
      <c r="G138" s="156"/>
      <c r="H138" s="8">
        <f t="shared" si="9"/>
        <v>0</v>
      </c>
      <c r="I138" s="2"/>
      <c r="J138" s="9"/>
      <c r="K138" s="62"/>
      <c r="L138" s="4"/>
    </row>
    <row r="139" spans="1:12" s="3" customFormat="1" x14ac:dyDescent="0.25">
      <c r="A139" s="1"/>
      <c r="B139" s="56">
        <f t="shared" si="10"/>
        <v>138</v>
      </c>
      <c r="C139" s="5">
        <v>38353</v>
      </c>
      <c r="D139" s="6">
        <v>0.57999999999999996</v>
      </c>
      <c r="E139" s="7">
        <f t="shared" si="8"/>
        <v>1.0058</v>
      </c>
      <c r="F139" s="7">
        <f>ROUND(PRODUCT(E139:$E$356),6)</f>
        <v>2.4778920000000002</v>
      </c>
      <c r="G139" s="156"/>
      <c r="H139" s="8">
        <f t="shared" si="9"/>
        <v>0</v>
      </c>
      <c r="I139" s="2"/>
      <c r="J139" s="9"/>
      <c r="K139" s="62"/>
      <c r="L139" s="4"/>
    </row>
    <row r="140" spans="1:12" s="3" customFormat="1" x14ac:dyDescent="0.25">
      <c r="A140" s="1"/>
      <c r="B140" s="56">
        <f t="shared" si="10"/>
        <v>139</v>
      </c>
      <c r="C140" s="5">
        <v>38384</v>
      </c>
      <c r="D140" s="6">
        <v>0.59</v>
      </c>
      <c r="E140" s="7">
        <f t="shared" si="8"/>
        <v>1.0059</v>
      </c>
      <c r="F140" s="7">
        <f>ROUND(PRODUCT(E140:$E$356),6)</f>
        <v>2.463603</v>
      </c>
      <c r="G140" s="156"/>
      <c r="H140" s="8">
        <f t="shared" si="9"/>
        <v>0</v>
      </c>
      <c r="I140" s="2"/>
      <c r="J140" s="9"/>
      <c r="K140" s="62"/>
      <c r="L140" s="4"/>
    </row>
    <row r="141" spans="1:12" s="3" customFormat="1" x14ac:dyDescent="0.25">
      <c r="A141" s="1"/>
      <c r="B141" s="56">
        <f t="shared" si="10"/>
        <v>140</v>
      </c>
      <c r="C141" s="5">
        <v>38412</v>
      </c>
      <c r="D141" s="6">
        <v>0.61</v>
      </c>
      <c r="E141" s="7">
        <f t="shared" si="8"/>
        <v>1.0061</v>
      </c>
      <c r="F141" s="7">
        <f>ROUND(PRODUCT(E141:$E$356),6)</f>
        <v>2.4491529999999999</v>
      </c>
      <c r="G141" s="156"/>
      <c r="H141" s="8">
        <f t="shared" si="9"/>
        <v>0</v>
      </c>
      <c r="I141" s="2"/>
      <c r="J141" s="9"/>
      <c r="K141" s="62"/>
      <c r="L141" s="4"/>
    </row>
    <row r="142" spans="1:12" s="3" customFormat="1" x14ac:dyDescent="0.25">
      <c r="A142" s="1"/>
      <c r="B142" s="56">
        <f t="shared" si="10"/>
        <v>141</v>
      </c>
      <c r="C142" s="5">
        <v>38443</v>
      </c>
      <c r="D142" s="6">
        <v>0.87</v>
      </c>
      <c r="E142" s="7">
        <f t="shared" ref="E142:E210" si="11">ROUND(1+D142/100,6)</f>
        <v>1.0086999999999999</v>
      </c>
      <c r="F142" s="7">
        <f>ROUND(PRODUCT(E142:$E$356),6)</f>
        <v>2.434304</v>
      </c>
      <c r="G142" s="156"/>
      <c r="H142" s="8">
        <f t="shared" ref="H142:H210" si="12">ROUND(G142*F142,2)</f>
        <v>0</v>
      </c>
      <c r="I142" s="2"/>
      <c r="J142" s="9"/>
      <c r="K142" s="62"/>
      <c r="L142" s="4"/>
    </row>
    <row r="143" spans="1:12" s="3" customFormat="1" x14ac:dyDescent="0.25">
      <c r="A143" s="1"/>
      <c r="B143" s="56">
        <f t="shared" si="10"/>
        <v>142</v>
      </c>
      <c r="C143" s="5">
        <v>38473</v>
      </c>
      <c r="D143" s="6">
        <v>0.49</v>
      </c>
      <c r="E143" s="7">
        <f t="shared" si="11"/>
        <v>1.0048999999999999</v>
      </c>
      <c r="F143" s="7">
        <f>ROUND(PRODUCT(E143:$E$356),6)</f>
        <v>2.4133079999999998</v>
      </c>
      <c r="G143" s="156"/>
      <c r="H143" s="8">
        <f t="shared" si="12"/>
        <v>0</v>
      </c>
      <c r="I143" s="2"/>
      <c r="J143" s="9"/>
      <c r="K143" s="62"/>
      <c r="L143" s="4"/>
    </row>
    <row r="144" spans="1:12" s="3" customFormat="1" x14ac:dyDescent="0.25">
      <c r="A144" s="1"/>
      <c r="B144" s="56">
        <f t="shared" si="10"/>
        <v>143</v>
      </c>
      <c r="C144" s="5">
        <v>38504</v>
      </c>
      <c r="D144" s="6">
        <v>-0.02</v>
      </c>
      <c r="E144" s="7">
        <f t="shared" si="11"/>
        <v>0.99980000000000002</v>
      </c>
      <c r="F144" s="7">
        <f>ROUND(PRODUCT(E144:$E$356),6)</f>
        <v>2.4015399999999998</v>
      </c>
      <c r="G144" s="156"/>
      <c r="H144" s="8">
        <f t="shared" si="12"/>
        <v>0</v>
      </c>
      <c r="I144" s="2"/>
      <c r="J144" s="9"/>
      <c r="K144" s="62"/>
      <c r="L144" s="4"/>
    </row>
    <row r="145" spans="1:217" s="3" customFormat="1" x14ac:dyDescent="0.25">
      <c r="A145" s="1"/>
      <c r="B145" s="56">
        <f t="shared" si="10"/>
        <v>144</v>
      </c>
      <c r="C145" s="5">
        <v>38534</v>
      </c>
      <c r="D145" s="6">
        <v>0.25</v>
      </c>
      <c r="E145" s="7">
        <f t="shared" si="11"/>
        <v>1.0024999999999999</v>
      </c>
      <c r="F145" s="7">
        <f>ROUND(PRODUCT(E145:$E$356),6)</f>
        <v>2.402021</v>
      </c>
      <c r="G145" s="156"/>
      <c r="H145" s="8">
        <f t="shared" si="12"/>
        <v>0</v>
      </c>
      <c r="I145" s="2"/>
      <c r="J145" s="9"/>
      <c r="K145" s="62"/>
      <c r="L145" s="4"/>
    </row>
    <row r="146" spans="1:217" s="3" customFormat="1" x14ac:dyDescent="0.25">
      <c r="A146" s="1"/>
      <c r="B146" s="56">
        <f t="shared" si="10"/>
        <v>145</v>
      </c>
      <c r="C146" s="5">
        <v>38565</v>
      </c>
      <c r="D146" s="6">
        <v>0.17</v>
      </c>
      <c r="E146" s="7">
        <f t="shared" si="11"/>
        <v>1.0017</v>
      </c>
      <c r="F146" s="7">
        <f>ROUND(PRODUCT(E146:$E$356),6)</f>
        <v>2.3960309999999998</v>
      </c>
      <c r="G146" s="156"/>
      <c r="H146" s="8">
        <f t="shared" si="12"/>
        <v>0</v>
      </c>
      <c r="I146" s="2"/>
      <c r="J146" s="9"/>
      <c r="K146" s="62"/>
      <c r="L146" s="4"/>
    </row>
    <row r="147" spans="1:217" s="3" customFormat="1" x14ac:dyDescent="0.25">
      <c r="A147" s="1"/>
      <c r="B147" s="56">
        <f t="shared" si="10"/>
        <v>146</v>
      </c>
      <c r="C147" s="5">
        <v>38596</v>
      </c>
      <c r="D147" s="6">
        <v>0.35</v>
      </c>
      <c r="E147" s="7">
        <f t="shared" si="11"/>
        <v>1.0035000000000001</v>
      </c>
      <c r="F147" s="7">
        <f>ROUND(PRODUCT(E147:$E$356),6)</f>
        <v>2.3919640000000002</v>
      </c>
      <c r="G147" s="156"/>
      <c r="H147" s="8">
        <f t="shared" si="12"/>
        <v>0</v>
      </c>
      <c r="I147" s="2"/>
      <c r="J147" s="9"/>
      <c r="K147" s="62"/>
      <c r="L147" s="4"/>
    </row>
    <row r="148" spans="1:217" s="3" customFormat="1" x14ac:dyDescent="0.25">
      <c r="A148" s="1"/>
      <c r="B148" s="56">
        <f t="shared" si="10"/>
        <v>147</v>
      </c>
      <c r="C148" s="5">
        <v>38626</v>
      </c>
      <c r="D148" s="6">
        <v>0.75</v>
      </c>
      <c r="E148" s="7">
        <f t="shared" si="11"/>
        <v>1.0075000000000001</v>
      </c>
      <c r="F148" s="7">
        <f>ROUND(PRODUCT(E148:$E$356),6)</f>
        <v>2.3836219999999999</v>
      </c>
      <c r="G148" s="156"/>
      <c r="H148" s="8">
        <f t="shared" si="12"/>
        <v>0</v>
      </c>
      <c r="I148" s="2"/>
      <c r="J148" s="9"/>
      <c r="K148" s="62"/>
      <c r="L148" s="4"/>
    </row>
    <row r="149" spans="1:217" x14ac:dyDescent="0.25">
      <c r="A149" s="9"/>
      <c r="B149" s="56">
        <f t="shared" si="10"/>
        <v>148</v>
      </c>
      <c r="C149" s="5">
        <v>38657</v>
      </c>
      <c r="D149" s="6">
        <v>0.55000000000000004</v>
      </c>
      <c r="E149" s="7">
        <f t="shared" si="11"/>
        <v>1.0055000000000001</v>
      </c>
      <c r="F149" s="7">
        <f>ROUND(PRODUCT(E149:$E$356),6)</f>
        <v>2.3658779999999999</v>
      </c>
      <c r="G149" s="156"/>
      <c r="H149" s="8">
        <f t="shared" si="12"/>
        <v>0</v>
      </c>
      <c r="I149" s="10"/>
      <c r="J149" s="9"/>
      <c r="K149" s="62"/>
      <c r="L149" s="4"/>
    </row>
    <row r="150" spans="1:217" s="127" customFormat="1" x14ac:dyDescent="0.25">
      <c r="A150" s="124"/>
      <c r="B150" s="103">
        <f t="shared" si="10"/>
        <v>149</v>
      </c>
      <c r="C150" s="115" t="s">
        <v>3</v>
      </c>
      <c r="D150" s="116">
        <f>D151</f>
        <v>0.36</v>
      </c>
      <c r="E150" s="117" t="s">
        <v>1</v>
      </c>
      <c r="F150" s="118">
        <f>ROUND(PRODUCT(E150:$E$356),6)</f>
        <v>2.3529360000000001</v>
      </c>
      <c r="G150" s="156"/>
      <c r="H150" s="119">
        <f t="shared" si="12"/>
        <v>0</v>
      </c>
      <c r="I150" s="125"/>
      <c r="J150" s="124"/>
      <c r="K150" s="62"/>
      <c r="L150" s="86"/>
      <c r="M150" s="126"/>
      <c r="N150" s="126"/>
      <c r="O150" s="126"/>
      <c r="P150" s="126"/>
      <c r="Q150" s="126"/>
      <c r="R150" s="126"/>
      <c r="S150" s="126"/>
      <c r="T150" s="126"/>
      <c r="U150" s="126"/>
      <c r="V150" s="126"/>
      <c r="W150" s="126"/>
      <c r="X150" s="126"/>
      <c r="Y150" s="126"/>
      <c r="Z150" s="126"/>
      <c r="AA150" s="126"/>
      <c r="AB150" s="126"/>
      <c r="AC150" s="126"/>
      <c r="AD150" s="126"/>
      <c r="AE150" s="126"/>
      <c r="AF150" s="126"/>
      <c r="AG150" s="126"/>
      <c r="AH150" s="126"/>
      <c r="AI150" s="126"/>
      <c r="AJ150" s="126"/>
      <c r="AK150" s="126"/>
      <c r="AL150" s="126"/>
      <c r="AM150" s="126"/>
      <c r="AN150" s="126"/>
      <c r="AO150" s="126"/>
      <c r="AP150" s="126"/>
      <c r="AQ150" s="126"/>
      <c r="AR150" s="126"/>
      <c r="AS150" s="126"/>
      <c r="AT150" s="126"/>
      <c r="AU150" s="126"/>
      <c r="AV150" s="126"/>
      <c r="AW150" s="126"/>
      <c r="AX150" s="126"/>
      <c r="AY150" s="126"/>
      <c r="AZ150" s="126"/>
      <c r="BA150" s="126"/>
      <c r="BB150" s="126"/>
      <c r="BC150" s="126"/>
      <c r="BD150" s="126"/>
      <c r="BE150" s="126"/>
      <c r="BF150" s="126"/>
      <c r="BG150" s="126"/>
      <c r="BH150" s="126"/>
      <c r="BI150" s="126"/>
      <c r="BJ150" s="126"/>
      <c r="BK150" s="126"/>
      <c r="BL150" s="126"/>
      <c r="BM150" s="126"/>
      <c r="BN150" s="126"/>
      <c r="BO150" s="126"/>
      <c r="BP150" s="126"/>
      <c r="BQ150" s="126"/>
      <c r="BR150" s="126"/>
      <c r="BS150" s="126"/>
      <c r="BT150" s="126"/>
      <c r="BU150" s="126"/>
      <c r="BV150" s="126"/>
      <c r="BW150" s="126"/>
      <c r="BX150" s="126"/>
      <c r="BY150" s="126"/>
      <c r="BZ150" s="126"/>
      <c r="CA150" s="126"/>
      <c r="CB150" s="126"/>
      <c r="CC150" s="126"/>
      <c r="CD150" s="126"/>
      <c r="CE150" s="126"/>
      <c r="CF150" s="126"/>
      <c r="CG150" s="126"/>
      <c r="CH150" s="126"/>
      <c r="CI150" s="126"/>
      <c r="CJ150" s="126"/>
      <c r="CK150" s="126"/>
      <c r="CL150" s="126"/>
      <c r="CM150" s="126"/>
      <c r="CN150" s="126"/>
      <c r="CO150" s="126"/>
      <c r="CP150" s="126"/>
      <c r="CQ150" s="126"/>
      <c r="CR150" s="126"/>
      <c r="CS150" s="126"/>
      <c r="CT150" s="126"/>
      <c r="CU150" s="126"/>
      <c r="CV150" s="126"/>
      <c r="CW150" s="126"/>
      <c r="CX150" s="126"/>
      <c r="CY150" s="126"/>
      <c r="CZ150" s="126"/>
      <c r="DA150" s="126"/>
      <c r="DB150" s="126"/>
      <c r="DC150" s="126"/>
      <c r="DD150" s="126"/>
      <c r="DE150" s="126"/>
      <c r="DF150" s="126"/>
      <c r="DG150" s="126"/>
      <c r="DH150" s="126"/>
      <c r="DI150" s="126"/>
      <c r="DJ150" s="126"/>
      <c r="DK150" s="126"/>
      <c r="DL150" s="126"/>
      <c r="DM150" s="126"/>
      <c r="DN150" s="126"/>
      <c r="DO150" s="126"/>
      <c r="DP150" s="126"/>
      <c r="DQ150" s="126"/>
      <c r="DR150" s="126"/>
      <c r="DS150" s="126"/>
      <c r="DT150" s="126"/>
      <c r="DU150" s="126"/>
      <c r="DV150" s="126"/>
      <c r="DW150" s="126"/>
      <c r="DX150" s="126"/>
      <c r="DY150" s="126"/>
      <c r="DZ150" s="126"/>
      <c r="EA150" s="126"/>
      <c r="EB150" s="126"/>
      <c r="EC150" s="126"/>
      <c r="ED150" s="126"/>
      <c r="EE150" s="126"/>
      <c r="EF150" s="126"/>
      <c r="EG150" s="126"/>
      <c r="EH150" s="126"/>
      <c r="EI150" s="126"/>
      <c r="EJ150" s="126"/>
      <c r="EK150" s="126"/>
      <c r="EL150" s="126"/>
      <c r="EM150" s="126"/>
      <c r="EN150" s="126"/>
      <c r="EO150" s="126"/>
      <c r="EP150" s="126"/>
      <c r="EQ150" s="126"/>
      <c r="ER150" s="126"/>
      <c r="ES150" s="126"/>
      <c r="ET150" s="126"/>
      <c r="EU150" s="126"/>
      <c r="EV150" s="126"/>
      <c r="EW150" s="126"/>
      <c r="EX150" s="126"/>
      <c r="EY150" s="126"/>
      <c r="EZ150" s="126"/>
      <c r="FA150" s="126"/>
      <c r="FB150" s="126"/>
      <c r="FC150" s="126"/>
      <c r="FD150" s="126"/>
      <c r="FE150" s="126"/>
      <c r="FF150" s="126"/>
      <c r="FG150" s="126"/>
      <c r="FH150" s="126"/>
      <c r="FI150" s="126"/>
      <c r="FJ150" s="126"/>
      <c r="FK150" s="126"/>
      <c r="FL150" s="126"/>
      <c r="FM150" s="126"/>
      <c r="FN150" s="126"/>
      <c r="FO150" s="126"/>
      <c r="FP150" s="126"/>
      <c r="FQ150" s="126"/>
      <c r="FR150" s="126"/>
      <c r="FS150" s="126"/>
      <c r="FT150" s="126"/>
      <c r="FU150" s="126"/>
      <c r="FV150" s="126"/>
      <c r="FW150" s="126"/>
      <c r="FX150" s="126"/>
      <c r="FY150" s="126"/>
      <c r="FZ150" s="126"/>
      <c r="GA150" s="126"/>
      <c r="GB150" s="126"/>
      <c r="GC150" s="126"/>
      <c r="GD150" s="126"/>
      <c r="GE150" s="126"/>
      <c r="GF150" s="126"/>
      <c r="GG150" s="126"/>
      <c r="GH150" s="126"/>
      <c r="GI150" s="126"/>
      <c r="GJ150" s="126"/>
      <c r="GK150" s="126"/>
      <c r="GL150" s="126"/>
      <c r="GM150" s="126"/>
      <c r="GN150" s="126"/>
      <c r="GO150" s="126"/>
      <c r="GP150" s="126"/>
      <c r="GQ150" s="126"/>
      <c r="GR150" s="126"/>
      <c r="GS150" s="126"/>
      <c r="GT150" s="126"/>
      <c r="GU150" s="126"/>
      <c r="GV150" s="126"/>
      <c r="GW150" s="126"/>
      <c r="GX150" s="126"/>
      <c r="GY150" s="126"/>
      <c r="GZ150" s="126"/>
      <c r="HA150" s="126"/>
      <c r="HB150" s="126"/>
      <c r="HC150" s="126"/>
      <c r="HD150" s="126"/>
      <c r="HE150" s="126"/>
      <c r="HF150" s="126"/>
      <c r="HG150" s="126"/>
      <c r="HH150" s="126"/>
      <c r="HI150" s="126"/>
    </row>
    <row r="151" spans="1:217" x14ac:dyDescent="0.25">
      <c r="A151" s="9"/>
      <c r="B151" s="56">
        <f t="shared" si="10"/>
        <v>150</v>
      </c>
      <c r="C151" s="5">
        <v>38687</v>
      </c>
      <c r="D151" s="6">
        <v>0.36</v>
      </c>
      <c r="E151" s="7">
        <f t="shared" si="11"/>
        <v>1.0036</v>
      </c>
      <c r="F151" s="7">
        <f>ROUND(PRODUCT(E151:$E$356),6)</f>
        <v>2.3529360000000001</v>
      </c>
      <c r="G151" s="156"/>
      <c r="H151" s="8">
        <f t="shared" si="12"/>
        <v>0</v>
      </c>
      <c r="I151" s="10"/>
      <c r="J151" s="9"/>
      <c r="K151" s="62"/>
      <c r="L151" s="4"/>
    </row>
    <row r="152" spans="1:217" x14ac:dyDescent="0.25">
      <c r="A152" s="9"/>
      <c r="B152" s="56">
        <f t="shared" si="10"/>
        <v>151</v>
      </c>
      <c r="C152" s="5">
        <v>38718</v>
      </c>
      <c r="D152" s="6">
        <v>0.59</v>
      </c>
      <c r="E152" s="7">
        <f t="shared" si="11"/>
        <v>1.0059</v>
      </c>
      <c r="F152" s="7">
        <f>ROUND(PRODUCT(E152:$E$356),6)</f>
        <v>2.3444959999999999</v>
      </c>
      <c r="G152" s="157"/>
      <c r="H152" s="8">
        <f t="shared" si="12"/>
        <v>0</v>
      </c>
      <c r="I152" s="15"/>
      <c r="J152" s="9"/>
      <c r="K152" s="62"/>
      <c r="L152" s="4"/>
    </row>
    <row r="153" spans="1:217" x14ac:dyDescent="0.25">
      <c r="A153" s="9"/>
      <c r="B153" s="56">
        <f t="shared" si="10"/>
        <v>152</v>
      </c>
      <c r="C153" s="5">
        <v>38749</v>
      </c>
      <c r="D153" s="6">
        <v>0.41</v>
      </c>
      <c r="E153" s="7">
        <f t="shared" si="11"/>
        <v>1.0041</v>
      </c>
      <c r="F153" s="7">
        <f>ROUND(PRODUCT(E153:$E$356),6)</f>
        <v>2.3307449999999998</v>
      </c>
      <c r="G153" s="157"/>
      <c r="H153" s="8">
        <f t="shared" si="12"/>
        <v>0</v>
      </c>
      <c r="I153" s="15"/>
      <c r="J153" s="9"/>
      <c r="K153" s="62"/>
      <c r="L153" s="4"/>
    </row>
    <row r="154" spans="1:217" x14ac:dyDescent="0.25">
      <c r="A154" s="9"/>
      <c r="B154" s="56">
        <f t="shared" si="10"/>
        <v>153</v>
      </c>
      <c r="C154" s="5">
        <v>38777</v>
      </c>
      <c r="D154" s="6">
        <v>0.43</v>
      </c>
      <c r="E154" s="7">
        <f t="shared" si="11"/>
        <v>1.0043</v>
      </c>
      <c r="F154" s="7">
        <f>ROUND(PRODUCT(E154:$E$356),6)</f>
        <v>2.3212280000000001</v>
      </c>
      <c r="G154" s="157"/>
      <c r="H154" s="8">
        <f t="shared" si="12"/>
        <v>0</v>
      </c>
      <c r="I154" s="15"/>
      <c r="J154" s="9"/>
      <c r="K154" s="62"/>
      <c r="L154" s="4"/>
    </row>
    <row r="155" spans="1:217" x14ac:dyDescent="0.25">
      <c r="A155" s="9"/>
      <c r="B155" s="56">
        <f t="shared" si="10"/>
        <v>154</v>
      </c>
      <c r="C155" s="5">
        <v>38808</v>
      </c>
      <c r="D155" s="6">
        <v>0.21</v>
      </c>
      <c r="E155" s="7">
        <f t="shared" si="11"/>
        <v>1.0021</v>
      </c>
      <c r="F155" s="7">
        <f>ROUND(PRODUCT(E155:$E$356),6)</f>
        <v>2.3112889999999999</v>
      </c>
      <c r="G155" s="157"/>
      <c r="H155" s="8">
        <f t="shared" si="12"/>
        <v>0</v>
      </c>
      <c r="I155" s="15"/>
      <c r="J155" s="9"/>
      <c r="K155" s="62"/>
      <c r="L155" s="4"/>
    </row>
    <row r="156" spans="1:217" x14ac:dyDescent="0.25">
      <c r="A156" s="9"/>
      <c r="B156" s="56">
        <f t="shared" si="10"/>
        <v>155</v>
      </c>
      <c r="C156" s="5">
        <v>38838</v>
      </c>
      <c r="D156" s="6">
        <v>0.1</v>
      </c>
      <c r="E156" s="7">
        <f t="shared" si="11"/>
        <v>1.0009999999999999</v>
      </c>
      <c r="F156" s="7">
        <f>ROUND(PRODUCT(E156:$E$356),6)</f>
        <v>2.3064460000000002</v>
      </c>
      <c r="G156" s="157"/>
      <c r="H156" s="8">
        <f t="shared" si="12"/>
        <v>0</v>
      </c>
      <c r="I156" s="10"/>
      <c r="J156" s="9"/>
      <c r="K156" s="62"/>
      <c r="L156" s="4"/>
    </row>
    <row r="157" spans="1:217" x14ac:dyDescent="0.25">
      <c r="A157" s="9"/>
      <c r="B157" s="56">
        <f t="shared" si="10"/>
        <v>156</v>
      </c>
      <c r="C157" s="5">
        <v>38869</v>
      </c>
      <c r="D157" s="6">
        <v>-0.21</v>
      </c>
      <c r="E157" s="7">
        <f t="shared" si="11"/>
        <v>0.99790000000000001</v>
      </c>
      <c r="F157" s="7">
        <f>ROUND(PRODUCT(E157:$E$356),6)</f>
        <v>2.3041420000000001</v>
      </c>
      <c r="G157" s="157"/>
      <c r="H157" s="8">
        <f t="shared" si="12"/>
        <v>0</v>
      </c>
      <c r="I157" s="10"/>
      <c r="J157" s="9"/>
      <c r="K157" s="62"/>
      <c r="L157" s="4"/>
    </row>
    <row r="158" spans="1:217" x14ac:dyDescent="0.25">
      <c r="A158" s="9"/>
      <c r="B158" s="56">
        <f t="shared" si="10"/>
        <v>157</v>
      </c>
      <c r="C158" s="5">
        <v>38899</v>
      </c>
      <c r="D158" s="6">
        <v>0.19</v>
      </c>
      <c r="E158" s="7">
        <f t="shared" si="11"/>
        <v>1.0019</v>
      </c>
      <c r="F158" s="7">
        <f>ROUND(PRODUCT(E158:$E$356),6)</f>
        <v>2.3089909999999998</v>
      </c>
      <c r="G158" s="157"/>
      <c r="H158" s="8">
        <f t="shared" si="12"/>
        <v>0</v>
      </c>
      <c r="I158" s="10"/>
      <c r="J158" s="9"/>
      <c r="K158" s="62"/>
      <c r="L158" s="4"/>
    </row>
    <row r="159" spans="1:217" x14ac:dyDescent="0.25">
      <c r="A159" s="9"/>
      <c r="B159" s="56">
        <f t="shared" si="10"/>
        <v>158</v>
      </c>
      <c r="C159" s="5">
        <v>38930</v>
      </c>
      <c r="D159" s="6">
        <v>0.05</v>
      </c>
      <c r="E159" s="7">
        <f t="shared" si="11"/>
        <v>1.0004999999999999</v>
      </c>
      <c r="F159" s="7">
        <f>ROUND(PRODUCT(E159:$E$356),6)</f>
        <v>2.3046120000000001</v>
      </c>
      <c r="G159" s="157"/>
      <c r="H159" s="8">
        <f t="shared" si="12"/>
        <v>0</v>
      </c>
      <c r="I159" s="10"/>
      <c r="J159" s="9"/>
      <c r="K159" s="62"/>
      <c r="L159" s="4"/>
    </row>
    <row r="160" spans="1:217" x14ac:dyDescent="0.25">
      <c r="A160" s="9"/>
      <c r="B160" s="56">
        <f t="shared" si="10"/>
        <v>159</v>
      </c>
      <c r="C160" s="5">
        <v>38961</v>
      </c>
      <c r="D160" s="6">
        <v>0.21</v>
      </c>
      <c r="E160" s="7">
        <f t="shared" si="11"/>
        <v>1.0021</v>
      </c>
      <c r="F160" s="7">
        <f>ROUND(PRODUCT(E160:$E$356),6)</f>
        <v>2.3034599999999998</v>
      </c>
      <c r="G160" s="157"/>
      <c r="H160" s="8">
        <f t="shared" si="12"/>
        <v>0</v>
      </c>
      <c r="I160" s="10"/>
      <c r="J160" s="9"/>
      <c r="K160" s="62"/>
      <c r="L160" s="4"/>
    </row>
    <row r="161" spans="1:217" x14ac:dyDescent="0.25">
      <c r="A161" s="9"/>
      <c r="B161" s="56">
        <f t="shared" si="10"/>
        <v>160</v>
      </c>
      <c r="C161" s="5">
        <v>38991</v>
      </c>
      <c r="D161" s="6">
        <v>0.33</v>
      </c>
      <c r="E161" s="7">
        <f t="shared" si="11"/>
        <v>1.0033000000000001</v>
      </c>
      <c r="F161" s="7">
        <f>ROUND(PRODUCT(E161:$E$356),6)</f>
        <v>2.2986330000000001</v>
      </c>
      <c r="G161" s="157"/>
      <c r="H161" s="8">
        <f t="shared" si="12"/>
        <v>0</v>
      </c>
      <c r="I161" s="10"/>
      <c r="J161" s="9"/>
      <c r="K161" s="62"/>
      <c r="L161" s="4"/>
    </row>
    <row r="162" spans="1:217" x14ac:dyDescent="0.25">
      <c r="A162" s="9"/>
      <c r="B162" s="56">
        <f t="shared" si="10"/>
        <v>161</v>
      </c>
      <c r="C162" s="5">
        <v>39022</v>
      </c>
      <c r="D162" s="6">
        <v>0.31</v>
      </c>
      <c r="E162" s="7">
        <f t="shared" si="11"/>
        <v>1.0031000000000001</v>
      </c>
      <c r="F162" s="7">
        <f>ROUND(PRODUCT(E162:$E$356),6)</f>
        <v>2.2910720000000002</v>
      </c>
      <c r="G162" s="157"/>
      <c r="H162" s="8">
        <f t="shared" si="12"/>
        <v>0</v>
      </c>
      <c r="I162" s="10"/>
      <c r="J162" s="9"/>
      <c r="K162" s="62"/>
      <c r="L162" s="4"/>
    </row>
    <row r="163" spans="1:217" s="127" customFormat="1" x14ac:dyDescent="0.25">
      <c r="A163" s="124"/>
      <c r="B163" s="103">
        <f t="shared" si="10"/>
        <v>162</v>
      </c>
      <c r="C163" s="115" t="s">
        <v>3</v>
      </c>
      <c r="D163" s="116">
        <f>D164</f>
        <v>0.48</v>
      </c>
      <c r="E163" s="117" t="s">
        <v>1</v>
      </c>
      <c r="F163" s="118">
        <f>ROUND(PRODUCT(E163:$E$356),6)</f>
        <v>2.283992</v>
      </c>
      <c r="G163" s="157"/>
      <c r="H163" s="119">
        <f t="shared" si="12"/>
        <v>0</v>
      </c>
      <c r="I163" s="128"/>
      <c r="J163" s="124"/>
      <c r="K163" s="62"/>
      <c r="L163" s="86"/>
      <c r="M163" s="126"/>
      <c r="N163" s="126"/>
      <c r="O163" s="126"/>
      <c r="P163" s="126"/>
      <c r="Q163" s="126"/>
      <c r="R163" s="126"/>
      <c r="S163" s="126"/>
      <c r="T163" s="126"/>
      <c r="U163" s="126"/>
      <c r="V163" s="126"/>
      <c r="W163" s="126"/>
      <c r="X163" s="126"/>
      <c r="Y163" s="126"/>
      <c r="Z163" s="126"/>
      <c r="AA163" s="126"/>
      <c r="AB163" s="126"/>
      <c r="AC163" s="126"/>
      <c r="AD163" s="126"/>
      <c r="AE163" s="126"/>
      <c r="AF163" s="126"/>
      <c r="AG163" s="126"/>
      <c r="AH163" s="126"/>
      <c r="AI163" s="126"/>
      <c r="AJ163" s="126"/>
      <c r="AK163" s="126"/>
      <c r="AL163" s="126"/>
      <c r="AM163" s="126"/>
      <c r="AN163" s="126"/>
      <c r="AO163" s="126"/>
      <c r="AP163" s="126"/>
      <c r="AQ163" s="126"/>
      <c r="AR163" s="126"/>
      <c r="AS163" s="126"/>
      <c r="AT163" s="126"/>
      <c r="AU163" s="126"/>
      <c r="AV163" s="126"/>
      <c r="AW163" s="126"/>
      <c r="AX163" s="126"/>
      <c r="AY163" s="126"/>
      <c r="AZ163" s="126"/>
      <c r="BA163" s="126"/>
      <c r="BB163" s="126"/>
      <c r="BC163" s="126"/>
      <c r="BD163" s="126"/>
      <c r="BE163" s="126"/>
      <c r="BF163" s="126"/>
      <c r="BG163" s="126"/>
      <c r="BH163" s="126"/>
      <c r="BI163" s="126"/>
      <c r="BJ163" s="126"/>
      <c r="BK163" s="126"/>
      <c r="BL163" s="126"/>
      <c r="BM163" s="126"/>
      <c r="BN163" s="126"/>
      <c r="BO163" s="126"/>
      <c r="BP163" s="126"/>
      <c r="BQ163" s="126"/>
      <c r="BR163" s="126"/>
      <c r="BS163" s="126"/>
      <c r="BT163" s="126"/>
      <c r="BU163" s="126"/>
      <c r="BV163" s="126"/>
      <c r="BW163" s="126"/>
      <c r="BX163" s="126"/>
      <c r="BY163" s="126"/>
      <c r="BZ163" s="126"/>
      <c r="CA163" s="126"/>
      <c r="CB163" s="126"/>
      <c r="CC163" s="126"/>
      <c r="CD163" s="126"/>
      <c r="CE163" s="126"/>
      <c r="CF163" s="126"/>
      <c r="CG163" s="126"/>
      <c r="CH163" s="126"/>
      <c r="CI163" s="126"/>
      <c r="CJ163" s="126"/>
      <c r="CK163" s="126"/>
      <c r="CL163" s="126"/>
      <c r="CM163" s="126"/>
      <c r="CN163" s="126"/>
      <c r="CO163" s="126"/>
      <c r="CP163" s="126"/>
      <c r="CQ163" s="126"/>
      <c r="CR163" s="126"/>
      <c r="CS163" s="126"/>
      <c r="CT163" s="126"/>
      <c r="CU163" s="126"/>
      <c r="CV163" s="126"/>
      <c r="CW163" s="126"/>
      <c r="CX163" s="126"/>
      <c r="CY163" s="126"/>
      <c r="CZ163" s="126"/>
      <c r="DA163" s="126"/>
      <c r="DB163" s="126"/>
      <c r="DC163" s="126"/>
      <c r="DD163" s="126"/>
      <c r="DE163" s="126"/>
      <c r="DF163" s="126"/>
      <c r="DG163" s="126"/>
      <c r="DH163" s="126"/>
      <c r="DI163" s="126"/>
      <c r="DJ163" s="126"/>
      <c r="DK163" s="126"/>
      <c r="DL163" s="126"/>
      <c r="DM163" s="126"/>
      <c r="DN163" s="126"/>
      <c r="DO163" s="126"/>
      <c r="DP163" s="126"/>
      <c r="DQ163" s="126"/>
      <c r="DR163" s="126"/>
      <c r="DS163" s="126"/>
      <c r="DT163" s="126"/>
      <c r="DU163" s="126"/>
      <c r="DV163" s="126"/>
      <c r="DW163" s="126"/>
      <c r="DX163" s="126"/>
      <c r="DY163" s="126"/>
      <c r="DZ163" s="126"/>
      <c r="EA163" s="126"/>
      <c r="EB163" s="126"/>
      <c r="EC163" s="126"/>
      <c r="ED163" s="126"/>
      <c r="EE163" s="126"/>
      <c r="EF163" s="126"/>
      <c r="EG163" s="126"/>
      <c r="EH163" s="126"/>
      <c r="EI163" s="126"/>
      <c r="EJ163" s="126"/>
      <c r="EK163" s="126"/>
      <c r="EL163" s="126"/>
      <c r="EM163" s="126"/>
      <c r="EN163" s="126"/>
      <c r="EO163" s="126"/>
      <c r="EP163" s="126"/>
      <c r="EQ163" s="126"/>
      <c r="ER163" s="126"/>
      <c r="ES163" s="126"/>
      <c r="ET163" s="126"/>
      <c r="EU163" s="126"/>
      <c r="EV163" s="126"/>
      <c r="EW163" s="126"/>
      <c r="EX163" s="126"/>
      <c r="EY163" s="126"/>
      <c r="EZ163" s="126"/>
      <c r="FA163" s="126"/>
      <c r="FB163" s="126"/>
      <c r="FC163" s="126"/>
      <c r="FD163" s="126"/>
      <c r="FE163" s="126"/>
      <c r="FF163" s="126"/>
      <c r="FG163" s="126"/>
      <c r="FH163" s="126"/>
      <c r="FI163" s="126"/>
      <c r="FJ163" s="126"/>
      <c r="FK163" s="126"/>
      <c r="FL163" s="126"/>
      <c r="FM163" s="126"/>
      <c r="FN163" s="126"/>
      <c r="FO163" s="126"/>
      <c r="FP163" s="126"/>
      <c r="FQ163" s="126"/>
      <c r="FR163" s="126"/>
      <c r="FS163" s="126"/>
      <c r="FT163" s="126"/>
      <c r="FU163" s="126"/>
      <c r="FV163" s="126"/>
      <c r="FW163" s="126"/>
      <c r="FX163" s="126"/>
      <c r="FY163" s="126"/>
      <c r="FZ163" s="126"/>
      <c r="GA163" s="126"/>
      <c r="GB163" s="126"/>
      <c r="GC163" s="126"/>
      <c r="GD163" s="126"/>
      <c r="GE163" s="126"/>
      <c r="GF163" s="126"/>
      <c r="GG163" s="126"/>
      <c r="GH163" s="126"/>
      <c r="GI163" s="126"/>
      <c r="GJ163" s="126"/>
      <c r="GK163" s="126"/>
      <c r="GL163" s="126"/>
      <c r="GM163" s="126"/>
      <c r="GN163" s="126"/>
      <c r="GO163" s="126"/>
      <c r="GP163" s="126"/>
      <c r="GQ163" s="126"/>
      <c r="GR163" s="126"/>
      <c r="GS163" s="126"/>
      <c r="GT163" s="126"/>
      <c r="GU163" s="126"/>
      <c r="GV163" s="126"/>
      <c r="GW163" s="126"/>
      <c r="GX163" s="126"/>
      <c r="GY163" s="126"/>
      <c r="GZ163" s="126"/>
      <c r="HA163" s="126"/>
      <c r="HB163" s="126"/>
      <c r="HC163" s="126"/>
      <c r="HD163" s="126"/>
      <c r="HE163" s="126"/>
      <c r="HF163" s="126"/>
      <c r="HG163" s="126"/>
      <c r="HH163" s="126"/>
      <c r="HI163" s="126"/>
    </row>
    <row r="164" spans="1:217" x14ac:dyDescent="0.25">
      <c r="A164" s="9"/>
      <c r="B164" s="56">
        <f t="shared" si="10"/>
        <v>163</v>
      </c>
      <c r="C164" s="5">
        <v>39052</v>
      </c>
      <c r="D164" s="6">
        <v>0.48</v>
      </c>
      <c r="E164" s="7">
        <f t="shared" si="11"/>
        <v>1.0047999999999999</v>
      </c>
      <c r="F164" s="7">
        <f>ROUND(PRODUCT(E164:$E$356),6)</f>
        <v>2.283992</v>
      </c>
      <c r="G164" s="157"/>
      <c r="H164" s="8">
        <f t="shared" si="12"/>
        <v>0</v>
      </c>
      <c r="I164" s="10"/>
      <c r="J164" s="9"/>
      <c r="K164" s="62"/>
      <c r="L164" s="4"/>
    </row>
    <row r="165" spans="1:217" x14ac:dyDescent="0.25">
      <c r="A165" s="9"/>
      <c r="B165" s="56">
        <f t="shared" si="10"/>
        <v>164</v>
      </c>
      <c r="C165" s="5">
        <v>39083</v>
      </c>
      <c r="D165" s="6">
        <v>0.44</v>
      </c>
      <c r="E165" s="7">
        <f t="shared" si="11"/>
        <v>1.0044</v>
      </c>
      <c r="F165" s="7">
        <f>ROUND(PRODUCT(E165:$E$356),6)</f>
        <v>2.2730809999999999</v>
      </c>
      <c r="G165" s="157"/>
      <c r="H165" s="8">
        <f t="shared" si="12"/>
        <v>0</v>
      </c>
      <c r="I165" s="10"/>
      <c r="J165" s="9"/>
      <c r="K165" s="62"/>
      <c r="L165" s="4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</row>
    <row r="166" spans="1:217" x14ac:dyDescent="0.25">
      <c r="A166" s="9"/>
      <c r="B166" s="56">
        <f t="shared" si="10"/>
        <v>165</v>
      </c>
      <c r="C166" s="5">
        <v>39114</v>
      </c>
      <c r="D166" s="6">
        <v>0.44</v>
      </c>
      <c r="E166" s="7">
        <f t="shared" si="11"/>
        <v>1.0044</v>
      </c>
      <c r="F166" s="7">
        <f>ROUND(PRODUCT(E166:$E$356),6)</f>
        <v>2.2631230000000002</v>
      </c>
      <c r="G166" s="157"/>
      <c r="H166" s="8">
        <f t="shared" si="12"/>
        <v>0</v>
      </c>
      <c r="I166" s="10"/>
      <c r="J166" s="9"/>
      <c r="K166" s="62"/>
      <c r="L166" s="4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</row>
    <row r="167" spans="1:217" x14ac:dyDescent="0.25">
      <c r="A167" s="9"/>
      <c r="B167" s="56">
        <f t="shared" si="10"/>
        <v>166</v>
      </c>
      <c r="C167" s="5">
        <v>39142</v>
      </c>
      <c r="D167" s="6">
        <v>0.37</v>
      </c>
      <c r="E167" s="7">
        <f t="shared" si="11"/>
        <v>1.0037</v>
      </c>
      <c r="F167" s="7">
        <f>ROUND(PRODUCT(E167:$E$356),6)</f>
        <v>2.253209</v>
      </c>
      <c r="G167" s="157"/>
      <c r="H167" s="8">
        <f t="shared" si="12"/>
        <v>0</v>
      </c>
      <c r="I167" s="10"/>
      <c r="J167" s="9"/>
      <c r="K167" s="62"/>
      <c r="L167" s="4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</row>
    <row r="168" spans="1:217" x14ac:dyDescent="0.25">
      <c r="A168" s="9"/>
      <c r="B168" s="56">
        <f t="shared" si="10"/>
        <v>167</v>
      </c>
      <c r="C168" s="5">
        <v>39173</v>
      </c>
      <c r="D168" s="6">
        <v>0.25</v>
      </c>
      <c r="E168" s="7">
        <f t="shared" si="11"/>
        <v>1.0024999999999999</v>
      </c>
      <c r="F168" s="7">
        <f>ROUND(PRODUCT(E168:$E$356),6)</f>
        <v>2.2449029999999999</v>
      </c>
      <c r="G168" s="157"/>
      <c r="H168" s="8">
        <f t="shared" si="12"/>
        <v>0</v>
      </c>
      <c r="I168" s="10"/>
      <c r="J168" s="9"/>
      <c r="K168" s="62"/>
      <c r="L168" s="4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</row>
    <row r="169" spans="1:217" x14ac:dyDescent="0.25">
      <c r="A169" s="9"/>
      <c r="B169" s="56">
        <f t="shared" si="10"/>
        <v>168</v>
      </c>
      <c r="C169" s="5">
        <v>39203</v>
      </c>
      <c r="D169" s="6">
        <v>0.28000000000000003</v>
      </c>
      <c r="E169" s="7">
        <f t="shared" si="11"/>
        <v>1.0027999999999999</v>
      </c>
      <c r="F169" s="7">
        <f>ROUND(PRODUCT(E169:$E$356),6)</f>
        <v>2.2393049999999999</v>
      </c>
      <c r="G169" s="157"/>
      <c r="H169" s="8">
        <f t="shared" si="12"/>
        <v>0</v>
      </c>
      <c r="I169" s="10"/>
      <c r="J169" s="9"/>
      <c r="K169" s="62"/>
      <c r="L169" s="4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</row>
    <row r="170" spans="1:217" x14ac:dyDescent="0.25">
      <c r="A170" s="9"/>
      <c r="B170" s="56">
        <f t="shared" si="10"/>
        <v>169</v>
      </c>
      <c r="C170" s="5">
        <v>39234</v>
      </c>
      <c r="D170" s="6">
        <v>0.28000000000000003</v>
      </c>
      <c r="E170" s="7">
        <f t="shared" si="11"/>
        <v>1.0027999999999999</v>
      </c>
      <c r="F170" s="7">
        <f>ROUND(PRODUCT(E170:$E$356),6)</f>
        <v>2.2330519999999998</v>
      </c>
      <c r="G170" s="157"/>
      <c r="H170" s="8">
        <f t="shared" si="12"/>
        <v>0</v>
      </c>
      <c r="I170" s="10"/>
      <c r="J170" s="9"/>
      <c r="K170" s="62"/>
      <c r="L170" s="4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</row>
    <row r="171" spans="1:217" x14ac:dyDescent="0.25">
      <c r="A171" s="9"/>
      <c r="B171" s="56">
        <f t="shared" si="10"/>
        <v>170</v>
      </c>
      <c r="C171" s="5">
        <v>39264</v>
      </c>
      <c r="D171" s="6">
        <v>0.24</v>
      </c>
      <c r="E171" s="7">
        <f t="shared" si="11"/>
        <v>1.0024</v>
      </c>
      <c r="F171" s="7">
        <f>ROUND(PRODUCT(E171:$E$356),6)</f>
        <v>2.226817</v>
      </c>
      <c r="G171" s="157"/>
      <c r="H171" s="8">
        <f t="shared" si="12"/>
        <v>0</v>
      </c>
      <c r="I171" s="10"/>
      <c r="J171" s="9"/>
      <c r="K171" s="62"/>
      <c r="L171" s="4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</row>
    <row r="172" spans="1:217" x14ac:dyDescent="0.25">
      <c r="A172" s="9"/>
      <c r="B172" s="56">
        <f t="shared" si="10"/>
        <v>171</v>
      </c>
      <c r="C172" s="5">
        <v>39295</v>
      </c>
      <c r="D172" s="6">
        <v>0.47</v>
      </c>
      <c r="E172" s="7">
        <f t="shared" si="11"/>
        <v>1.0046999999999999</v>
      </c>
      <c r="F172" s="7">
        <f>ROUND(PRODUCT(E172:$E$356),6)</f>
        <v>2.2214860000000001</v>
      </c>
      <c r="G172" s="157"/>
      <c r="H172" s="8">
        <f t="shared" si="12"/>
        <v>0</v>
      </c>
      <c r="I172" s="10"/>
      <c r="J172" s="9"/>
      <c r="K172" s="62"/>
      <c r="L172" s="4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</row>
    <row r="173" spans="1:217" x14ac:dyDescent="0.25">
      <c r="A173" s="9"/>
      <c r="B173" s="56">
        <f t="shared" si="10"/>
        <v>172</v>
      </c>
      <c r="C173" s="5">
        <v>39326</v>
      </c>
      <c r="D173" s="6">
        <v>0.18</v>
      </c>
      <c r="E173" s="7">
        <f t="shared" si="11"/>
        <v>1.0018</v>
      </c>
      <c r="F173" s="7">
        <f>ROUND(PRODUCT(E173:$E$356),6)</f>
        <v>2.2110940000000001</v>
      </c>
      <c r="G173" s="157"/>
      <c r="H173" s="8">
        <f t="shared" si="12"/>
        <v>0</v>
      </c>
      <c r="I173" s="10"/>
      <c r="J173" s="9"/>
      <c r="K173" s="62"/>
      <c r="L173" s="4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</row>
    <row r="174" spans="1:217" x14ac:dyDescent="0.25">
      <c r="A174" s="9"/>
      <c r="B174" s="56">
        <f t="shared" si="10"/>
        <v>173</v>
      </c>
      <c r="C174" s="5">
        <v>39356</v>
      </c>
      <c r="D174" s="6">
        <v>0.3</v>
      </c>
      <c r="E174" s="7">
        <f t="shared" si="11"/>
        <v>1.0029999999999999</v>
      </c>
      <c r="F174" s="7">
        <f>ROUND(PRODUCT(E174:$E$356),6)</f>
        <v>2.2071209999999999</v>
      </c>
      <c r="G174" s="157"/>
      <c r="H174" s="8">
        <f t="shared" si="12"/>
        <v>0</v>
      </c>
      <c r="I174" s="10"/>
      <c r="J174" s="9"/>
      <c r="K174" s="62"/>
      <c r="L174" s="4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</row>
    <row r="175" spans="1:217" x14ac:dyDescent="0.25">
      <c r="A175" s="9"/>
      <c r="B175" s="56">
        <f t="shared" si="10"/>
        <v>174</v>
      </c>
      <c r="C175" s="5">
        <v>39387</v>
      </c>
      <c r="D175" s="6">
        <v>0.38</v>
      </c>
      <c r="E175" s="7">
        <f t="shared" si="11"/>
        <v>1.0038</v>
      </c>
      <c r="F175" s="7">
        <f>ROUND(PRODUCT(E175:$E$356),6)</f>
        <v>2.2005189999999999</v>
      </c>
      <c r="G175" s="157"/>
      <c r="H175" s="8">
        <f t="shared" si="12"/>
        <v>0</v>
      </c>
      <c r="I175" s="10"/>
      <c r="J175" s="9"/>
      <c r="K175" s="62"/>
      <c r="L175" s="4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</row>
    <row r="176" spans="1:217" s="127" customFormat="1" x14ac:dyDescent="0.25">
      <c r="A176" s="124"/>
      <c r="B176" s="103">
        <f t="shared" si="10"/>
        <v>175</v>
      </c>
      <c r="C176" s="115" t="s">
        <v>3</v>
      </c>
      <c r="D176" s="116">
        <f>D177</f>
        <v>0.74</v>
      </c>
      <c r="E176" s="117" t="s">
        <v>1</v>
      </c>
      <c r="F176" s="118">
        <f>ROUND(PRODUCT(E176:$E$356),6)</f>
        <v>2.1921889999999999</v>
      </c>
      <c r="G176" s="157"/>
      <c r="H176" s="119">
        <f t="shared" si="12"/>
        <v>0</v>
      </c>
      <c r="I176" s="125"/>
      <c r="J176" s="124"/>
      <c r="K176" s="62"/>
      <c r="L176" s="86"/>
      <c r="M176" s="126"/>
      <c r="N176" s="126"/>
      <c r="O176" s="126"/>
      <c r="P176" s="126"/>
      <c r="Q176" s="126"/>
      <c r="R176" s="126"/>
      <c r="S176" s="126"/>
      <c r="T176" s="126"/>
      <c r="U176" s="126"/>
      <c r="V176" s="126"/>
      <c r="W176" s="126"/>
      <c r="X176" s="126"/>
      <c r="Y176" s="126"/>
      <c r="Z176" s="126"/>
      <c r="AA176" s="126"/>
      <c r="AB176" s="126"/>
      <c r="AC176" s="126"/>
      <c r="AD176" s="126"/>
      <c r="AE176" s="126"/>
      <c r="AF176" s="126"/>
      <c r="AG176" s="126"/>
      <c r="AH176" s="126"/>
      <c r="AI176" s="126"/>
      <c r="AJ176" s="126"/>
      <c r="AK176" s="126"/>
      <c r="AL176" s="126"/>
      <c r="AM176" s="126"/>
      <c r="AN176" s="126"/>
      <c r="AO176" s="126"/>
      <c r="AP176" s="126"/>
      <c r="AQ176" s="126"/>
      <c r="AR176" s="126"/>
      <c r="AS176" s="126"/>
      <c r="AT176" s="126"/>
      <c r="AU176" s="126"/>
      <c r="AV176" s="126"/>
      <c r="AW176" s="126"/>
      <c r="AX176" s="126"/>
      <c r="AY176" s="126"/>
      <c r="AZ176" s="126"/>
      <c r="BA176" s="126"/>
      <c r="BB176" s="126"/>
      <c r="BC176" s="126"/>
      <c r="BD176" s="126"/>
      <c r="BE176" s="126"/>
      <c r="BF176" s="126"/>
      <c r="BG176" s="126"/>
      <c r="BH176" s="126"/>
      <c r="BI176" s="126"/>
      <c r="BJ176" s="126"/>
      <c r="BK176" s="126"/>
      <c r="BL176" s="126"/>
      <c r="BM176" s="126"/>
      <c r="BN176" s="126"/>
      <c r="BO176" s="126"/>
      <c r="BP176" s="126"/>
      <c r="BQ176" s="126"/>
      <c r="BR176" s="126"/>
      <c r="BS176" s="126"/>
      <c r="BT176" s="126"/>
      <c r="BU176" s="126"/>
      <c r="BV176" s="126"/>
      <c r="BW176" s="126"/>
      <c r="BX176" s="126"/>
      <c r="BY176" s="126"/>
      <c r="BZ176" s="126"/>
      <c r="CA176" s="126"/>
      <c r="CB176" s="126"/>
      <c r="CC176" s="126"/>
      <c r="CD176" s="126"/>
      <c r="CE176" s="126"/>
      <c r="CF176" s="126"/>
      <c r="CG176" s="126"/>
      <c r="CH176" s="126"/>
      <c r="CI176" s="126"/>
      <c r="CJ176" s="126"/>
      <c r="CK176" s="126"/>
      <c r="CL176" s="126"/>
      <c r="CM176" s="126"/>
      <c r="CN176" s="126"/>
      <c r="CO176" s="126"/>
      <c r="CP176" s="126"/>
      <c r="CQ176" s="126"/>
      <c r="CR176" s="126"/>
      <c r="CS176" s="126"/>
      <c r="CT176" s="126"/>
      <c r="CU176" s="126"/>
      <c r="CV176" s="126"/>
      <c r="CW176" s="126"/>
      <c r="CX176" s="126"/>
      <c r="CY176" s="126"/>
      <c r="CZ176" s="126"/>
      <c r="DA176" s="126"/>
      <c r="DB176" s="126"/>
      <c r="DC176" s="126"/>
      <c r="DD176" s="126"/>
      <c r="DE176" s="126"/>
      <c r="DF176" s="126"/>
      <c r="DG176" s="126"/>
      <c r="DH176" s="126"/>
      <c r="DI176" s="126"/>
      <c r="DJ176" s="126"/>
      <c r="DK176" s="126"/>
      <c r="DL176" s="126"/>
      <c r="DM176" s="126"/>
      <c r="DN176" s="126"/>
      <c r="DO176" s="126"/>
      <c r="DP176" s="126"/>
      <c r="DQ176" s="126"/>
      <c r="DR176" s="126"/>
      <c r="DS176" s="126"/>
      <c r="DT176" s="126"/>
      <c r="DU176" s="126"/>
      <c r="DV176" s="126"/>
      <c r="DW176" s="126"/>
      <c r="DX176" s="126"/>
      <c r="DY176" s="126"/>
      <c r="DZ176" s="126"/>
      <c r="EA176" s="126"/>
      <c r="EB176" s="126"/>
      <c r="EC176" s="126"/>
      <c r="ED176" s="126"/>
      <c r="EE176" s="126"/>
      <c r="EF176" s="126"/>
      <c r="EG176" s="126"/>
      <c r="EH176" s="126"/>
      <c r="EI176" s="126"/>
      <c r="EJ176" s="126"/>
      <c r="EK176" s="126"/>
      <c r="EL176" s="126"/>
      <c r="EM176" s="126"/>
      <c r="EN176" s="126"/>
      <c r="EO176" s="126"/>
      <c r="EP176" s="126"/>
      <c r="EQ176" s="126"/>
      <c r="ER176" s="126"/>
      <c r="ES176" s="126"/>
      <c r="ET176" s="126"/>
      <c r="EU176" s="126"/>
      <c r="EV176" s="126"/>
      <c r="EW176" s="126"/>
      <c r="EX176" s="126"/>
      <c r="EY176" s="126"/>
      <c r="EZ176" s="126"/>
      <c r="FA176" s="126"/>
      <c r="FB176" s="126"/>
      <c r="FC176" s="126"/>
      <c r="FD176" s="126"/>
      <c r="FE176" s="126"/>
      <c r="FF176" s="126"/>
      <c r="FG176" s="126"/>
      <c r="FH176" s="126"/>
      <c r="FI176" s="126"/>
      <c r="FJ176" s="126"/>
      <c r="FK176" s="126"/>
      <c r="FL176" s="126"/>
      <c r="FM176" s="126"/>
      <c r="FN176" s="126"/>
      <c r="FO176" s="126"/>
      <c r="FP176" s="126"/>
      <c r="FQ176" s="126"/>
      <c r="FR176" s="126"/>
      <c r="FS176" s="126"/>
      <c r="FT176" s="126"/>
      <c r="FU176" s="126"/>
      <c r="FV176" s="126"/>
      <c r="FW176" s="126"/>
      <c r="FX176" s="126"/>
      <c r="FY176" s="126"/>
      <c r="FZ176" s="126"/>
      <c r="GA176" s="126"/>
      <c r="GB176" s="126"/>
      <c r="GC176" s="126"/>
      <c r="GD176" s="126"/>
      <c r="GE176" s="126"/>
      <c r="GF176" s="126"/>
      <c r="GG176" s="126"/>
      <c r="GH176" s="126"/>
      <c r="GI176" s="126"/>
      <c r="GJ176" s="126"/>
      <c r="GK176" s="126"/>
      <c r="GL176" s="126"/>
      <c r="GM176" s="126"/>
      <c r="GN176" s="126"/>
      <c r="GO176" s="126"/>
      <c r="GP176" s="126"/>
      <c r="GQ176" s="126"/>
      <c r="GR176" s="126"/>
      <c r="GS176" s="126"/>
      <c r="GT176" s="126"/>
      <c r="GU176" s="126"/>
      <c r="GV176" s="126"/>
      <c r="GW176" s="126"/>
      <c r="GX176" s="126"/>
      <c r="GY176" s="126"/>
      <c r="GZ176" s="126"/>
      <c r="HA176" s="126"/>
      <c r="HB176" s="126"/>
      <c r="HC176" s="126"/>
      <c r="HD176" s="126"/>
      <c r="HE176" s="126"/>
      <c r="HF176" s="126"/>
      <c r="HG176" s="126"/>
      <c r="HH176" s="126"/>
      <c r="HI176" s="126"/>
    </row>
    <row r="177" spans="1:217" x14ac:dyDescent="0.25">
      <c r="A177" s="9"/>
      <c r="B177" s="56">
        <f t="shared" si="10"/>
        <v>176</v>
      </c>
      <c r="C177" s="5">
        <v>39417</v>
      </c>
      <c r="D177" s="6">
        <v>0.74</v>
      </c>
      <c r="E177" s="7">
        <f t="shared" si="11"/>
        <v>1.0074000000000001</v>
      </c>
      <c r="F177" s="7">
        <f>ROUND(PRODUCT(E177:$E$356),6)</f>
        <v>2.1921889999999999</v>
      </c>
      <c r="G177" s="157"/>
      <c r="H177" s="8">
        <f t="shared" si="12"/>
        <v>0</v>
      </c>
      <c r="I177" s="10"/>
      <c r="J177" s="9"/>
      <c r="K177" s="62"/>
      <c r="L177" s="4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</row>
    <row r="178" spans="1:217" x14ac:dyDescent="0.25">
      <c r="A178" s="9"/>
      <c r="B178" s="56">
        <f t="shared" si="10"/>
        <v>177</v>
      </c>
      <c r="C178" s="5">
        <v>39448</v>
      </c>
      <c r="D178" s="6">
        <v>0.54</v>
      </c>
      <c r="E178" s="7">
        <f t="shared" si="11"/>
        <v>1.0054000000000001</v>
      </c>
      <c r="F178" s="7">
        <f>ROUND(PRODUCT(E178:$E$356),6)</f>
        <v>2.1760860000000002</v>
      </c>
      <c r="G178" s="157"/>
      <c r="H178" s="8">
        <f>ROUND(G178*F178,2)</f>
        <v>0</v>
      </c>
      <c r="I178" s="10"/>
      <c r="J178" s="9"/>
      <c r="K178" s="62"/>
      <c r="L178" s="4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</row>
    <row r="179" spans="1:217" x14ac:dyDescent="0.25">
      <c r="A179" s="9"/>
      <c r="B179" s="56">
        <f t="shared" si="10"/>
        <v>178</v>
      </c>
      <c r="C179" s="5">
        <v>39479</v>
      </c>
      <c r="D179" s="6">
        <v>0.49</v>
      </c>
      <c r="E179" s="7">
        <f t="shared" si="11"/>
        <v>1.0048999999999999</v>
      </c>
      <c r="F179" s="7">
        <f>ROUND(PRODUCT(E179:$E$356),6)</f>
        <v>2.1643979999999998</v>
      </c>
      <c r="G179" s="157"/>
      <c r="H179" s="8">
        <f t="shared" si="12"/>
        <v>0</v>
      </c>
      <c r="I179" s="10"/>
      <c r="J179" s="9"/>
      <c r="K179" s="62"/>
      <c r="L179" s="4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</row>
    <row r="180" spans="1:217" x14ac:dyDescent="0.25">
      <c r="A180" s="9"/>
      <c r="B180" s="56">
        <f t="shared" si="10"/>
        <v>179</v>
      </c>
      <c r="C180" s="5">
        <v>39508</v>
      </c>
      <c r="D180" s="6">
        <v>0.48</v>
      </c>
      <c r="E180" s="7">
        <f t="shared" si="11"/>
        <v>1.0047999999999999</v>
      </c>
      <c r="F180" s="7">
        <f>ROUND(PRODUCT(E180:$E$356),6)</f>
        <v>2.1538439999999999</v>
      </c>
      <c r="G180" s="157"/>
      <c r="H180" s="8">
        <f t="shared" si="12"/>
        <v>0</v>
      </c>
      <c r="I180" s="10"/>
      <c r="J180" s="9"/>
      <c r="K180" s="62"/>
      <c r="L180" s="4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</row>
    <row r="181" spans="1:217" x14ac:dyDescent="0.25">
      <c r="A181" s="9"/>
      <c r="B181" s="56">
        <f t="shared" si="10"/>
        <v>180</v>
      </c>
      <c r="C181" s="5">
        <v>39539</v>
      </c>
      <c r="D181" s="6">
        <v>0.55000000000000004</v>
      </c>
      <c r="E181" s="7">
        <f t="shared" si="11"/>
        <v>1.0055000000000001</v>
      </c>
      <c r="F181" s="7">
        <f>ROUND(PRODUCT(E181:$E$356),6)</f>
        <v>2.1435550000000001</v>
      </c>
      <c r="G181" s="157"/>
      <c r="H181" s="8">
        <f t="shared" si="12"/>
        <v>0</v>
      </c>
      <c r="I181" s="10"/>
      <c r="J181" s="9"/>
      <c r="K181" s="62"/>
      <c r="L181" s="4"/>
    </row>
    <row r="182" spans="1:217" x14ac:dyDescent="0.25">
      <c r="A182" s="9"/>
      <c r="B182" s="56">
        <f t="shared" si="10"/>
        <v>181</v>
      </c>
      <c r="C182" s="5">
        <v>39569</v>
      </c>
      <c r="D182" s="6">
        <v>0.79</v>
      </c>
      <c r="E182" s="7">
        <f t="shared" si="11"/>
        <v>1.0079</v>
      </c>
      <c r="F182" s="7">
        <f>ROUND(PRODUCT(E182:$E$356),6)</f>
        <v>2.1318299999999999</v>
      </c>
      <c r="G182" s="157"/>
      <c r="H182" s="8">
        <f t="shared" si="12"/>
        <v>0</v>
      </c>
      <c r="I182" s="10"/>
      <c r="J182" s="9"/>
      <c r="K182" s="62"/>
      <c r="L182" s="4"/>
    </row>
    <row r="183" spans="1:217" x14ac:dyDescent="0.25">
      <c r="A183" s="9"/>
      <c r="B183" s="56">
        <f t="shared" si="10"/>
        <v>182</v>
      </c>
      <c r="C183" s="5">
        <v>39600</v>
      </c>
      <c r="D183" s="6">
        <v>0.74</v>
      </c>
      <c r="E183" s="7">
        <f t="shared" si="11"/>
        <v>1.0074000000000001</v>
      </c>
      <c r="F183" s="7">
        <f>ROUND(PRODUCT(E183:$E$356),6)</f>
        <v>2.1151209999999998</v>
      </c>
      <c r="G183" s="157"/>
      <c r="H183" s="8">
        <f>ROUND(G183*F183,2)</f>
        <v>0</v>
      </c>
      <c r="I183" s="10"/>
      <c r="J183" s="9"/>
      <c r="K183" s="62"/>
      <c r="L183" s="4"/>
    </row>
    <row r="184" spans="1:217" x14ac:dyDescent="0.25">
      <c r="A184" s="9"/>
      <c r="B184" s="56">
        <f t="shared" si="10"/>
        <v>183</v>
      </c>
      <c r="C184" s="5">
        <v>39630</v>
      </c>
      <c r="D184" s="6">
        <v>0.53</v>
      </c>
      <c r="E184" s="7">
        <f t="shared" si="11"/>
        <v>1.0053000000000001</v>
      </c>
      <c r="F184" s="7">
        <f>ROUND(PRODUCT(E184:$E$356),6)</f>
        <v>2.0995840000000001</v>
      </c>
      <c r="G184" s="157"/>
      <c r="H184" s="8">
        <f t="shared" si="12"/>
        <v>0</v>
      </c>
      <c r="I184" s="10"/>
      <c r="J184" s="9"/>
      <c r="K184" s="62"/>
      <c r="L184" s="4"/>
    </row>
    <row r="185" spans="1:217" x14ac:dyDescent="0.25">
      <c r="A185" s="9"/>
      <c r="B185" s="56">
        <f t="shared" si="10"/>
        <v>184</v>
      </c>
      <c r="C185" s="5">
        <v>39661</v>
      </c>
      <c r="D185" s="6">
        <v>0.28000000000000003</v>
      </c>
      <c r="E185" s="7">
        <f t="shared" si="11"/>
        <v>1.0027999999999999</v>
      </c>
      <c r="F185" s="7">
        <f>ROUND(PRODUCT(E185:$E$356),6)</f>
        <v>2.0885150000000001</v>
      </c>
      <c r="G185" s="157"/>
      <c r="H185" s="8">
        <f t="shared" si="12"/>
        <v>0</v>
      </c>
      <c r="I185" s="10"/>
      <c r="J185" s="9"/>
      <c r="K185" s="62"/>
      <c r="L185" s="4"/>
    </row>
    <row r="186" spans="1:217" x14ac:dyDescent="0.25">
      <c r="A186" s="9"/>
      <c r="B186" s="56">
        <f t="shared" si="10"/>
        <v>185</v>
      </c>
      <c r="C186" s="5">
        <v>39692</v>
      </c>
      <c r="D186" s="6">
        <v>0.26</v>
      </c>
      <c r="E186" s="7">
        <f t="shared" si="11"/>
        <v>1.0025999999999999</v>
      </c>
      <c r="F186" s="7">
        <f>ROUND(PRODUCT(E186:$E$356),6)</f>
        <v>2.0826829999999998</v>
      </c>
      <c r="G186" s="157"/>
      <c r="H186" s="8">
        <f t="shared" si="12"/>
        <v>0</v>
      </c>
      <c r="I186" s="10"/>
      <c r="J186" s="9"/>
      <c r="K186" s="62"/>
      <c r="L186" s="4"/>
    </row>
    <row r="187" spans="1:217" x14ac:dyDescent="0.25">
      <c r="A187" s="9"/>
      <c r="B187" s="56">
        <f t="shared" si="10"/>
        <v>186</v>
      </c>
      <c r="C187" s="5">
        <v>39722</v>
      </c>
      <c r="D187" s="6">
        <v>0.45</v>
      </c>
      <c r="E187" s="7">
        <f t="shared" si="11"/>
        <v>1.0044999999999999</v>
      </c>
      <c r="F187" s="7">
        <f>ROUND(PRODUCT(E187:$E$356),6)</f>
        <v>2.0772819999999999</v>
      </c>
      <c r="G187" s="157"/>
      <c r="H187" s="8">
        <f t="shared" si="12"/>
        <v>0</v>
      </c>
      <c r="I187" s="10"/>
      <c r="J187" s="9"/>
      <c r="K187" s="62"/>
      <c r="L187" s="4"/>
    </row>
    <row r="188" spans="1:217" x14ac:dyDescent="0.25">
      <c r="A188" s="9"/>
      <c r="B188" s="56">
        <f t="shared" si="10"/>
        <v>187</v>
      </c>
      <c r="C188" s="5">
        <v>39753</v>
      </c>
      <c r="D188" s="6">
        <v>0.36</v>
      </c>
      <c r="E188" s="7">
        <f t="shared" si="11"/>
        <v>1.0036</v>
      </c>
      <c r="F188" s="7">
        <f>ROUND(PRODUCT(E188:$E$356),6)</f>
        <v>2.0679759999999998</v>
      </c>
      <c r="G188" s="157"/>
      <c r="H188" s="8">
        <f t="shared" si="12"/>
        <v>0</v>
      </c>
      <c r="I188" s="10"/>
      <c r="J188" s="9"/>
      <c r="K188" s="62"/>
      <c r="L188" s="4"/>
    </row>
    <row r="189" spans="1:217" s="127" customFormat="1" x14ac:dyDescent="0.25">
      <c r="A189" s="124"/>
      <c r="B189" s="103">
        <f t="shared" si="10"/>
        <v>188</v>
      </c>
      <c r="C189" s="115" t="s">
        <v>3</v>
      </c>
      <c r="D189" s="116">
        <f>D190</f>
        <v>0.28000000000000003</v>
      </c>
      <c r="E189" s="117" t="s">
        <v>1</v>
      </c>
      <c r="F189" s="118">
        <f>ROUND(PRODUCT(E189:$E$356),6)</f>
        <v>2.0605579999999999</v>
      </c>
      <c r="G189" s="157"/>
      <c r="H189" s="119">
        <f t="shared" si="12"/>
        <v>0</v>
      </c>
      <c r="I189" s="125"/>
      <c r="J189" s="124"/>
      <c r="K189" s="62"/>
      <c r="L189" s="86"/>
      <c r="M189" s="126"/>
      <c r="N189" s="126"/>
      <c r="O189" s="126"/>
      <c r="P189" s="126"/>
      <c r="Q189" s="126"/>
      <c r="R189" s="126"/>
      <c r="S189" s="126"/>
      <c r="T189" s="126"/>
      <c r="U189" s="126"/>
      <c r="V189" s="126"/>
      <c r="W189" s="126"/>
      <c r="X189" s="126"/>
      <c r="Y189" s="126"/>
      <c r="Z189" s="126"/>
      <c r="AA189" s="126"/>
      <c r="AB189" s="126"/>
      <c r="AC189" s="126"/>
      <c r="AD189" s="126"/>
      <c r="AE189" s="126"/>
      <c r="AF189" s="126"/>
      <c r="AG189" s="126"/>
      <c r="AH189" s="126"/>
      <c r="AI189" s="126"/>
      <c r="AJ189" s="126"/>
      <c r="AK189" s="126"/>
      <c r="AL189" s="126"/>
      <c r="AM189" s="126"/>
      <c r="AN189" s="126"/>
      <c r="AO189" s="126"/>
      <c r="AP189" s="126"/>
      <c r="AQ189" s="126"/>
      <c r="AR189" s="126"/>
      <c r="AS189" s="126"/>
      <c r="AT189" s="126"/>
      <c r="AU189" s="126"/>
      <c r="AV189" s="126"/>
      <c r="AW189" s="126"/>
      <c r="AX189" s="126"/>
      <c r="AY189" s="126"/>
      <c r="AZ189" s="126"/>
      <c r="BA189" s="126"/>
      <c r="BB189" s="126"/>
      <c r="BC189" s="126"/>
      <c r="BD189" s="126"/>
      <c r="BE189" s="126"/>
      <c r="BF189" s="126"/>
      <c r="BG189" s="126"/>
      <c r="BH189" s="126"/>
      <c r="BI189" s="126"/>
      <c r="BJ189" s="126"/>
      <c r="BK189" s="126"/>
      <c r="BL189" s="126"/>
      <c r="BM189" s="126"/>
      <c r="BN189" s="126"/>
      <c r="BO189" s="126"/>
      <c r="BP189" s="126"/>
      <c r="BQ189" s="126"/>
      <c r="BR189" s="126"/>
      <c r="BS189" s="126"/>
      <c r="BT189" s="126"/>
      <c r="BU189" s="126"/>
      <c r="BV189" s="126"/>
      <c r="BW189" s="126"/>
      <c r="BX189" s="126"/>
      <c r="BY189" s="126"/>
      <c r="BZ189" s="126"/>
      <c r="CA189" s="126"/>
      <c r="CB189" s="126"/>
      <c r="CC189" s="126"/>
      <c r="CD189" s="126"/>
      <c r="CE189" s="126"/>
      <c r="CF189" s="126"/>
      <c r="CG189" s="126"/>
      <c r="CH189" s="126"/>
      <c r="CI189" s="126"/>
      <c r="CJ189" s="126"/>
      <c r="CK189" s="126"/>
      <c r="CL189" s="126"/>
      <c r="CM189" s="126"/>
      <c r="CN189" s="126"/>
      <c r="CO189" s="126"/>
      <c r="CP189" s="126"/>
      <c r="CQ189" s="126"/>
      <c r="CR189" s="126"/>
      <c r="CS189" s="126"/>
      <c r="CT189" s="126"/>
      <c r="CU189" s="126"/>
      <c r="CV189" s="126"/>
      <c r="CW189" s="126"/>
      <c r="CX189" s="126"/>
      <c r="CY189" s="126"/>
      <c r="CZ189" s="126"/>
      <c r="DA189" s="126"/>
      <c r="DB189" s="126"/>
      <c r="DC189" s="126"/>
      <c r="DD189" s="126"/>
      <c r="DE189" s="126"/>
      <c r="DF189" s="126"/>
      <c r="DG189" s="126"/>
      <c r="DH189" s="126"/>
      <c r="DI189" s="126"/>
      <c r="DJ189" s="126"/>
      <c r="DK189" s="126"/>
      <c r="DL189" s="126"/>
      <c r="DM189" s="126"/>
      <c r="DN189" s="126"/>
      <c r="DO189" s="126"/>
      <c r="DP189" s="126"/>
      <c r="DQ189" s="126"/>
      <c r="DR189" s="126"/>
      <c r="DS189" s="126"/>
      <c r="DT189" s="126"/>
      <c r="DU189" s="126"/>
      <c r="DV189" s="126"/>
      <c r="DW189" s="126"/>
      <c r="DX189" s="126"/>
      <c r="DY189" s="126"/>
      <c r="DZ189" s="126"/>
      <c r="EA189" s="126"/>
      <c r="EB189" s="126"/>
      <c r="EC189" s="126"/>
      <c r="ED189" s="126"/>
      <c r="EE189" s="126"/>
      <c r="EF189" s="126"/>
      <c r="EG189" s="126"/>
      <c r="EH189" s="126"/>
      <c r="EI189" s="126"/>
      <c r="EJ189" s="126"/>
      <c r="EK189" s="126"/>
      <c r="EL189" s="126"/>
      <c r="EM189" s="126"/>
      <c r="EN189" s="126"/>
      <c r="EO189" s="126"/>
      <c r="EP189" s="126"/>
      <c r="EQ189" s="126"/>
      <c r="ER189" s="126"/>
      <c r="ES189" s="126"/>
      <c r="ET189" s="126"/>
      <c r="EU189" s="126"/>
      <c r="EV189" s="126"/>
      <c r="EW189" s="126"/>
      <c r="EX189" s="126"/>
      <c r="EY189" s="126"/>
      <c r="EZ189" s="126"/>
      <c r="FA189" s="126"/>
      <c r="FB189" s="126"/>
      <c r="FC189" s="126"/>
      <c r="FD189" s="126"/>
      <c r="FE189" s="126"/>
      <c r="FF189" s="126"/>
      <c r="FG189" s="126"/>
      <c r="FH189" s="126"/>
      <c r="FI189" s="126"/>
      <c r="FJ189" s="126"/>
      <c r="FK189" s="126"/>
      <c r="FL189" s="126"/>
      <c r="FM189" s="126"/>
      <c r="FN189" s="126"/>
      <c r="FO189" s="126"/>
      <c r="FP189" s="126"/>
      <c r="FQ189" s="126"/>
      <c r="FR189" s="126"/>
      <c r="FS189" s="126"/>
      <c r="FT189" s="126"/>
      <c r="FU189" s="126"/>
      <c r="FV189" s="126"/>
      <c r="FW189" s="126"/>
      <c r="FX189" s="126"/>
      <c r="FY189" s="126"/>
      <c r="FZ189" s="126"/>
      <c r="GA189" s="126"/>
      <c r="GB189" s="126"/>
      <c r="GC189" s="126"/>
      <c r="GD189" s="126"/>
      <c r="GE189" s="126"/>
      <c r="GF189" s="126"/>
      <c r="GG189" s="126"/>
      <c r="GH189" s="126"/>
      <c r="GI189" s="126"/>
      <c r="GJ189" s="126"/>
      <c r="GK189" s="126"/>
      <c r="GL189" s="126"/>
      <c r="GM189" s="126"/>
      <c r="GN189" s="126"/>
      <c r="GO189" s="126"/>
      <c r="GP189" s="126"/>
      <c r="GQ189" s="126"/>
      <c r="GR189" s="126"/>
      <c r="GS189" s="126"/>
      <c r="GT189" s="126"/>
      <c r="GU189" s="126"/>
      <c r="GV189" s="126"/>
      <c r="GW189" s="126"/>
      <c r="GX189" s="126"/>
      <c r="GY189" s="126"/>
      <c r="GZ189" s="126"/>
      <c r="HA189" s="126"/>
      <c r="HB189" s="126"/>
      <c r="HC189" s="126"/>
      <c r="HD189" s="126"/>
      <c r="HE189" s="126"/>
      <c r="HF189" s="126"/>
      <c r="HG189" s="126"/>
      <c r="HH189" s="126"/>
      <c r="HI189" s="126"/>
    </row>
    <row r="190" spans="1:217" x14ac:dyDescent="0.25">
      <c r="A190" s="9"/>
      <c r="B190" s="56">
        <f t="shared" si="10"/>
        <v>189</v>
      </c>
      <c r="C190" s="5">
        <v>39783</v>
      </c>
      <c r="D190" s="6">
        <v>0.28000000000000003</v>
      </c>
      <c r="E190" s="7">
        <f t="shared" si="11"/>
        <v>1.0027999999999999</v>
      </c>
      <c r="F190" s="7">
        <f>ROUND(PRODUCT(E190:$E$356),6)</f>
        <v>2.0605579999999999</v>
      </c>
      <c r="G190" s="157"/>
      <c r="H190" s="8">
        <f t="shared" si="12"/>
        <v>0</v>
      </c>
      <c r="I190" s="10"/>
      <c r="J190" s="9"/>
      <c r="K190" s="62"/>
      <c r="L190" s="4"/>
    </row>
    <row r="191" spans="1:217" x14ac:dyDescent="0.25">
      <c r="A191" s="9"/>
      <c r="B191" s="56">
        <f t="shared" si="10"/>
        <v>190</v>
      </c>
      <c r="C191" s="5">
        <v>39814</v>
      </c>
      <c r="D191" s="6">
        <v>0.48</v>
      </c>
      <c r="E191" s="7">
        <f t="shared" si="11"/>
        <v>1.0047999999999999</v>
      </c>
      <c r="F191" s="7">
        <f>ROUND(PRODUCT(E191:$E$356),6)</f>
        <v>2.054805</v>
      </c>
      <c r="G191" s="157"/>
      <c r="H191" s="8">
        <f t="shared" si="12"/>
        <v>0</v>
      </c>
      <c r="I191" s="10"/>
      <c r="J191" s="9"/>
      <c r="K191" s="62"/>
      <c r="L191" s="4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</row>
    <row r="192" spans="1:217" x14ac:dyDescent="0.25">
      <c r="A192" s="9"/>
      <c r="B192" s="56">
        <f t="shared" si="10"/>
        <v>191</v>
      </c>
      <c r="C192" s="5">
        <v>39845</v>
      </c>
      <c r="D192" s="6">
        <v>0.55000000000000004</v>
      </c>
      <c r="E192" s="7">
        <f t="shared" si="11"/>
        <v>1.0055000000000001</v>
      </c>
      <c r="F192" s="7">
        <f>ROUND(PRODUCT(E192:$E$356),6)</f>
        <v>2.0449890000000002</v>
      </c>
      <c r="G192" s="157"/>
      <c r="H192" s="8">
        <f t="shared" si="12"/>
        <v>0</v>
      </c>
      <c r="I192" s="10"/>
      <c r="J192" s="9"/>
      <c r="K192" s="62"/>
      <c r="L192" s="4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</row>
    <row r="193" spans="1:217" x14ac:dyDescent="0.25">
      <c r="A193" s="9"/>
      <c r="B193" s="56">
        <f t="shared" si="10"/>
        <v>192</v>
      </c>
      <c r="C193" s="5">
        <v>39873</v>
      </c>
      <c r="D193" s="6">
        <v>0.2</v>
      </c>
      <c r="E193" s="7">
        <f t="shared" si="11"/>
        <v>1.002</v>
      </c>
      <c r="F193" s="7">
        <f>ROUND(PRODUCT(E193:$E$356),6)</f>
        <v>2.0338029999999998</v>
      </c>
      <c r="G193" s="157"/>
      <c r="H193" s="8">
        <f>ROUND(G193*F193,2)</f>
        <v>0</v>
      </c>
      <c r="I193" s="10"/>
      <c r="J193" s="9"/>
      <c r="K193" s="62"/>
      <c r="L193" s="4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</row>
    <row r="194" spans="1:217" x14ac:dyDescent="0.25">
      <c r="A194" s="9"/>
      <c r="B194" s="56">
        <f t="shared" si="10"/>
        <v>193</v>
      </c>
      <c r="C194" s="5">
        <v>39904</v>
      </c>
      <c r="D194" s="6">
        <v>0.48</v>
      </c>
      <c r="E194" s="7">
        <f t="shared" si="11"/>
        <v>1.0047999999999999</v>
      </c>
      <c r="F194" s="7">
        <f>ROUND(PRODUCT(E194:$E$356),6)</f>
        <v>2.0297429999999999</v>
      </c>
      <c r="G194" s="157"/>
      <c r="H194" s="8">
        <f t="shared" si="12"/>
        <v>0</v>
      </c>
      <c r="I194" s="10"/>
      <c r="J194" s="9"/>
      <c r="K194" s="62"/>
      <c r="L194" s="4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</row>
    <row r="195" spans="1:217" x14ac:dyDescent="0.25">
      <c r="A195" s="9"/>
      <c r="B195" s="56">
        <f t="shared" si="10"/>
        <v>194</v>
      </c>
      <c r="C195" s="5">
        <v>39934</v>
      </c>
      <c r="D195" s="6">
        <v>0.47</v>
      </c>
      <c r="E195" s="7">
        <f t="shared" si="11"/>
        <v>1.0046999999999999</v>
      </c>
      <c r="F195" s="7">
        <f>ROUND(PRODUCT(E195:$E$356),6)</f>
        <v>2.0200469999999999</v>
      </c>
      <c r="G195" s="157"/>
      <c r="H195" s="8">
        <f t="shared" si="12"/>
        <v>0</v>
      </c>
      <c r="I195" s="10"/>
      <c r="J195" s="9"/>
      <c r="K195" s="62"/>
      <c r="L195" s="4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</row>
    <row r="196" spans="1:217" x14ac:dyDescent="0.25">
      <c r="A196" s="9"/>
      <c r="B196" s="56">
        <f t="shared" ref="B196:B259" si="13">B195+1</f>
        <v>195</v>
      </c>
      <c r="C196" s="5">
        <v>39965</v>
      </c>
      <c r="D196" s="6">
        <v>0.36</v>
      </c>
      <c r="E196" s="7">
        <f t="shared" si="11"/>
        <v>1.0036</v>
      </c>
      <c r="F196" s="7">
        <f>ROUND(PRODUCT(E196:$E$356),6)</f>
        <v>2.0105970000000002</v>
      </c>
      <c r="G196" s="157"/>
      <c r="H196" s="8">
        <f t="shared" si="12"/>
        <v>0</v>
      </c>
      <c r="I196" s="10"/>
      <c r="J196" s="9"/>
      <c r="K196" s="62"/>
      <c r="L196" s="4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</row>
    <row r="197" spans="1:217" x14ac:dyDescent="0.25">
      <c r="A197" s="9"/>
      <c r="B197" s="56">
        <f t="shared" si="13"/>
        <v>196</v>
      </c>
      <c r="C197" s="5">
        <v>39995</v>
      </c>
      <c r="D197" s="6">
        <v>0.24</v>
      </c>
      <c r="E197" s="7">
        <f t="shared" si="11"/>
        <v>1.0024</v>
      </c>
      <c r="F197" s="7">
        <f>ROUND(PRODUCT(E197:$E$356),6)</f>
        <v>2.0033850000000002</v>
      </c>
      <c r="G197" s="157"/>
      <c r="H197" s="8">
        <f t="shared" si="12"/>
        <v>0</v>
      </c>
      <c r="I197" s="10"/>
      <c r="J197" s="9"/>
      <c r="K197" s="62"/>
      <c r="L197" s="4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</row>
    <row r="198" spans="1:217" x14ac:dyDescent="0.25">
      <c r="A198" s="9"/>
      <c r="B198" s="56">
        <f t="shared" si="13"/>
        <v>197</v>
      </c>
      <c r="C198" s="5">
        <v>40026</v>
      </c>
      <c r="D198" s="6">
        <v>0.15</v>
      </c>
      <c r="E198" s="7">
        <f t="shared" si="11"/>
        <v>1.0015000000000001</v>
      </c>
      <c r="F198" s="7">
        <f>ROUND(PRODUCT(E198:$E$356),6)</f>
        <v>1.9985889999999999</v>
      </c>
      <c r="G198" s="157"/>
      <c r="H198" s="8">
        <f t="shared" si="12"/>
        <v>0</v>
      </c>
      <c r="I198" s="10"/>
      <c r="J198" s="9"/>
      <c r="K198" s="62"/>
      <c r="L198" s="4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</row>
    <row r="199" spans="1:217" x14ac:dyDescent="0.25">
      <c r="A199" s="9"/>
      <c r="B199" s="56">
        <f t="shared" si="13"/>
        <v>198</v>
      </c>
      <c r="C199" s="5">
        <v>40057</v>
      </c>
      <c r="D199" s="6">
        <v>0.24</v>
      </c>
      <c r="E199" s="7">
        <f t="shared" si="11"/>
        <v>1.0024</v>
      </c>
      <c r="F199" s="7">
        <f>ROUND(PRODUCT(E199:$E$356),6)</f>
        <v>1.995595</v>
      </c>
      <c r="G199" s="157"/>
      <c r="H199" s="8">
        <f t="shared" si="12"/>
        <v>0</v>
      </c>
      <c r="I199" s="10"/>
      <c r="J199" s="9"/>
      <c r="K199" s="62"/>
      <c r="L199" s="4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</row>
    <row r="200" spans="1:217" x14ac:dyDescent="0.25">
      <c r="A200" s="9"/>
      <c r="B200" s="56">
        <f t="shared" si="13"/>
        <v>199</v>
      </c>
      <c r="C200" s="5">
        <v>40087</v>
      </c>
      <c r="D200" s="6">
        <v>0.28000000000000003</v>
      </c>
      <c r="E200" s="7">
        <f t="shared" si="11"/>
        <v>1.0027999999999999</v>
      </c>
      <c r="F200" s="7">
        <f>ROUND(PRODUCT(E200:$E$356),6)</f>
        <v>1.9908170000000001</v>
      </c>
      <c r="G200" s="157"/>
      <c r="H200" s="8">
        <f t="shared" si="12"/>
        <v>0</v>
      </c>
      <c r="I200" s="10"/>
      <c r="J200" s="9"/>
      <c r="K200" s="62"/>
      <c r="L200" s="4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</row>
    <row r="201" spans="1:217" x14ac:dyDescent="0.25">
      <c r="A201" s="9"/>
      <c r="B201" s="56">
        <f t="shared" si="13"/>
        <v>200</v>
      </c>
      <c r="C201" s="5">
        <v>40118</v>
      </c>
      <c r="D201" s="6">
        <v>0.41</v>
      </c>
      <c r="E201" s="7">
        <f t="shared" si="11"/>
        <v>1.0041</v>
      </c>
      <c r="F201" s="7">
        <f>ROUND(PRODUCT(E201:$E$356),6)</f>
        <v>1.9852590000000001</v>
      </c>
      <c r="G201" s="157"/>
      <c r="H201" s="8">
        <f t="shared" si="12"/>
        <v>0</v>
      </c>
      <c r="I201" s="10"/>
      <c r="J201" s="9"/>
      <c r="K201" s="62"/>
      <c r="L201" s="4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</row>
    <row r="202" spans="1:217" s="127" customFormat="1" x14ac:dyDescent="0.25">
      <c r="A202" s="124"/>
      <c r="B202" s="103">
        <f t="shared" si="13"/>
        <v>201</v>
      </c>
      <c r="C202" s="115" t="s">
        <v>3</v>
      </c>
      <c r="D202" s="116">
        <f>D203</f>
        <v>0.37</v>
      </c>
      <c r="E202" s="117" t="s">
        <v>1</v>
      </c>
      <c r="F202" s="118">
        <f>ROUND(PRODUCT(E202:$E$356),6)</f>
        <v>1.977152</v>
      </c>
      <c r="G202" s="157"/>
      <c r="H202" s="119">
        <f t="shared" si="12"/>
        <v>0</v>
      </c>
      <c r="I202" s="125"/>
      <c r="J202" s="124"/>
      <c r="K202" s="62"/>
      <c r="L202" s="86"/>
      <c r="M202" s="126"/>
      <c r="N202" s="126"/>
      <c r="O202" s="126"/>
      <c r="P202" s="126"/>
      <c r="Q202" s="126"/>
      <c r="R202" s="126"/>
      <c r="S202" s="126"/>
      <c r="T202" s="126"/>
      <c r="U202" s="126"/>
      <c r="V202" s="126"/>
      <c r="W202" s="126"/>
      <c r="X202" s="126"/>
      <c r="Y202" s="126"/>
      <c r="Z202" s="126"/>
      <c r="AA202" s="126"/>
      <c r="AB202" s="126"/>
      <c r="AC202" s="126"/>
      <c r="AD202" s="126"/>
      <c r="AE202" s="126"/>
      <c r="AF202" s="126"/>
      <c r="AG202" s="126"/>
      <c r="AH202" s="126"/>
      <c r="AI202" s="126"/>
      <c r="AJ202" s="126"/>
      <c r="AK202" s="126"/>
      <c r="AL202" s="126"/>
      <c r="AM202" s="126"/>
      <c r="AN202" s="126"/>
      <c r="AO202" s="126"/>
      <c r="AP202" s="126"/>
      <c r="AQ202" s="126"/>
      <c r="AR202" s="126"/>
      <c r="AS202" s="126"/>
      <c r="AT202" s="126"/>
      <c r="AU202" s="126"/>
      <c r="AV202" s="126"/>
      <c r="AW202" s="126"/>
      <c r="AX202" s="126"/>
      <c r="AY202" s="126"/>
      <c r="AZ202" s="126"/>
      <c r="BA202" s="126"/>
      <c r="BB202" s="126"/>
      <c r="BC202" s="126"/>
      <c r="BD202" s="126"/>
      <c r="BE202" s="126"/>
      <c r="BF202" s="126"/>
      <c r="BG202" s="126"/>
      <c r="BH202" s="126"/>
      <c r="BI202" s="126"/>
      <c r="BJ202" s="126"/>
      <c r="BK202" s="126"/>
      <c r="BL202" s="126"/>
      <c r="BM202" s="126"/>
      <c r="BN202" s="126"/>
      <c r="BO202" s="126"/>
      <c r="BP202" s="126"/>
      <c r="BQ202" s="126"/>
      <c r="BR202" s="126"/>
      <c r="BS202" s="126"/>
      <c r="BT202" s="126"/>
      <c r="BU202" s="126"/>
      <c r="BV202" s="126"/>
      <c r="BW202" s="126"/>
      <c r="BX202" s="126"/>
      <c r="BY202" s="126"/>
      <c r="BZ202" s="126"/>
      <c r="CA202" s="126"/>
      <c r="CB202" s="126"/>
      <c r="CC202" s="126"/>
      <c r="CD202" s="126"/>
      <c r="CE202" s="126"/>
      <c r="CF202" s="126"/>
      <c r="CG202" s="126"/>
      <c r="CH202" s="126"/>
      <c r="CI202" s="126"/>
      <c r="CJ202" s="126"/>
      <c r="CK202" s="126"/>
      <c r="CL202" s="126"/>
      <c r="CM202" s="126"/>
      <c r="CN202" s="126"/>
      <c r="CO202" s="126"/>
      <c r="CP202" s="126"/>
      <c r="CQ202" s="126"/>
      <c r="CR202" s="126"/>
      <c r="CS202" s="126"/>
      <c r="CT202" s="126"/>
      <c r="CU202" s="126"/>
      <c r="CV202" s="126"/>
      <c r="CW202" s="126"/>
      <c r="CX202" s="126"/>
      <c r="CY202" s="126"/>
      <c r="CZ202" s="126"/>
      <c r="DA202" s="126"/>
      <c r="DB202" s="126"/>
      <c r="DC202" s="126"/>
      <c r="DD202" s="126"/>
      <c r="DE202" s="126"/>
      <c r="DF202" s="126"/>
      <c r="DG202" s="126"/>
      <c r="DH202" s="126"/>
      <c r="DI202" s="126"/>
      <c r="DJ202" s="126"/>
      <c r="DK202" s="126"/>
      <c r="DL202" s="126"/>
      <c r="DM202" s="126"/>
      <c r="DN202" s="126"/>
      <c r="DO202" s="126"/>
      <c r="DP202" s="126"/>
      <c r="DQ202" s="126"/>
      <c r="DR202" s="126"/>
      <c r="DS202" s="126"/>
      <c r="DT202" s="126"/>
      <c r="DU202" s="126"/>
      <c r="DV202" s="126"/>
      <c r="DW202" s="126"/>
      <c r="DX202" s="126"/>
      <c r="DY202" s="126"/>
      <c r="DZ202" s="126"/>
      <c r="EA202" s="126"/>
      <c r="EB202" s="126"/>
      <c r="EC202" s="126"/>
      <c r="ED202" s="126"/>
      <c r="EE202" s="126"/>
      <c r="EF202" s="126"/>
      <c r="EG202" s="126"/>
      <c r="EH202" s="126"/>
      <c r="EI202" s="126"/>
      <c r="EJ202" s="126"/>
      <c r="EK202" s="126"/>
      <c r="EL202" s="126"/>
      <c r="EM202" s="126"/>
      <c r="EN202" s="126"/>
      <c r="EO202" s="126"/>
      <c r="EP202" s="126"/>
      <c r="EQ202" s="126"/>
      <c r="ER202" s="126"/>
      <c r="ES202" s="126"/>
      <c r="ET202" s="126"/>
      <c r="EU202" s="126"/>
      <c r="EV202" s="126"/>
      <c r="EW202" s="126"/>
      <c r="EX202" s="126"/>
      <c r="EY202" s="126"/>
      <c r="EZ202" s="126"/>
      <c r="FA202" s="126"/>
      <c r="FB202" s="126"/>
      <c r="FC202" s="126"/>
      <c r="FD202" s="126"/>
      <c r="FE202" s="126"/>
      <c r="FF202" s="126"/>
      <c r="FG202" s="126"/>
      <c r="FH202" s="126"/>
      <c r="FI202" s="126"/>
      <c r="FJ202" s="126"/>
      <c r="FK202" s="126"/>
      <c r="FL202" s="126"/>
      <c r="FM202" s="126"/>
      <c r="FN202" s="126"/>
      <c r="FO202" s="126"/>
      <c r="FP202" s="126"/>
      <c r="FQ202" s="126"/>
      <c r="FR202" s="126"/>
      <c r="FS202" s="126"/>
      <c r="FT202" s="126"/>
      <c r="FU202" s="126"/>
      <c r="FV202" s="126"/>
      <c r="FW202" s="126"/>
      <c r="FX202" s="126"/>
      <c r="FY202" s="126"/>
      <c r="FZ202" s="126"/>
      <c r="GA202" s="126"/>
      <c r="GB202" s="126"/>
      <c r="GC202" s="126"/>
      <c r="GD202" s="126"/>
      <c r="GE202" s="126"/>
      <c r="GF202" s="126"/>
      <c r="GG202" s="126"/>
      <c r="GH202" s="126"/>
      <c r="GI202" s="126"/>
      <c r="GJ202" s="126"/>
      <c r="GK202" s="126"/>
      <c r="GL202" s="126"/>
      <c r="GM202" s="126"/>
      <c r="GN202" s="126"/>
      <c r="GO202" s="126"/>
      <c r="GP202" s="126"/>
      <c r="GQ202" s="126"/>
      <c r="GR202" s="126"/>
      <c r="GS202" s="126"/>
      <c r="GT202" s="126"/>
      <c r="GU202" s="126"/>
      <c r="GV202" s="126"/>
      <c r="GW202" s="126"/>
      <c r="GX202" s="126"/>
      <c r="GY202" s="126"/>
      <c r="GZ202" s="126"/>
      <c r="HA202" s="126"/>
      <c r="HB202" s="126"/>
      <c r="HC202" s="126"/>
      <c r="HD202" s="126"/>
      <c r="HE202" s="126"/>
      <c r="HF202" s="126"/>
      <c r="HG202" s="126"/>
      <c r="HH202" s="126"/>
      <c r="HI202" s="126"/>
    </row>
    <row r="203" spans="1:217" x14ac:dyDescent="0.25">
      <c r="A203" s="9"/>
      <c r="B203" s="56">
        <f t="shared" si="13"/>
        <v>202</v>
      </c>
      <c r="C203" s="5">
        <v>40148</v>
      </c>
      <c r="D203" s="6">
        <v>0.37</v>
      </c>
      <c r="E203" s="7">
        <f t="shared" si="11"/>
        <v>1.0037</v>
      </c>
      <c r="F203" s="7">
        <f>ROUND(PRODUCT(E203:$E$356),6)</f>
        <v>1.977152</v>
      </c>
      <c r="G203" s="157"/>
      <c r="H203" s="8">
        <f t="shared" si="12"/>
        <v>0</v>
      </c>
      <c r="I203" s="10"/>
      <c r="J203" s="9"/>
      <c r="K203" s="62"/>
      <c r="L203" s="4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</row>
    <row r="204" spans="1:217" x14ac:dyDescent="0.25">
      <c r="A204" s="9"/>
      <c r="B204" s="56">
        <f t="shared" si="13"/>
        <v>203</v>
      </c>
      <c r="C204" s="5">
        <v>40179</v>
      </c>
      <c r="D204" s="6">
        <v>0.75</v>
      </c>
      <c r="E204" s="7">
        <f t="shared" si="11"/>
        <v>1.0075000000000001</v>
      </c>
      <c r="F204" s="7">
        <f>ROUND(PRODUCT(E204:$E$356),6)</f>
        <v>1.9698640000000001</v>
      </c>
      <c r="G204" s="157"/>
      <c r="H204" s="8">
        <f t="shared" si="12"/>
        <v>0</v>
      </c>
      <c r="I204" s="10"/>
      <c r="J204" s="9"/>
      <c r="K204" s="62"/>
      <c r="L204" s="4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</row>
    <row r="205" spans="1:217" x14ac:dyDescent="0.25">
      <c r="A205" s="9"/>
      <c r="B205" s="56">
        <f t="shared" si="13"/>
        <v>204</v>
      </c>
      <c r="C205" s="5">
        <v>40210</v>
      </c>
      <c r="D205" s="6">
        <v>0.78</v>
      </c>
      <c r="E205" s="7">
        <f t="shared" si="11"/>
        <v>1.0078</v>
      </c>
      <c r="F205" s="7">
        <f>ROUND(PRODUCT(E205:$E$356),6)</f>
        <v>1.9552</v>
      </c>
      <c r="G205" s="157"/>
      <c r="H205" s="8">
        <f t="shared" si="12"/>
        <v>0</v>
      </c>
      <c r="I205" s="10"/>
      <c r="J205" s="9"/>
      <c r="K205" s="62"/>
      <c r="L205" s="4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</row>
    <row r="206" spans="1:217" x14ac:dyDescent="0.25">
      <c r="A206" s="9"/>
      <c r="B206" s="56">
        <f t="shared" si="13"/>
        <v>205</v>
      </c>
      <c r="C206" s="5">
        <v>40238</v>
      </c>
      <c r="D206" s="6">
        <v>0.52</v>
      </c>
      <c r="E206" s="7">
        <f t="shared" si="11"/>
        <v>1.0052000000000001</v>
      </c>
      <c r="F206" s="7">
        <f>ROUND(PRODUCT(E206:$E$356),6)</f>
        <v>1.940067</v>
      </c>
      <c r="G206" s="157"/>
      <c r="H206" s="8">
        <f t="shared" si="12"/>
        <v>0</v>
      </c>
      <c r="I206" s="10"/>
      <c r="J206" s="9"/>
      <c r="K206" s="62"/>
      <c r="L206" s="4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</row>
    <row r="207" spans="1:217" x14ac:dyDescent="0.25">
      <c r="A207" s="9"/>
      <c r="B207" s="56">
        <f t="shared" si="13"/>
        <v>206</v>
      </c>
      <c r="C207" s="5">
        <v>40269</v>
      </c>
      <c r="D207" s="6">
        <v>0.56999999999999995</v>
      </c>
      <c r="E207" s="7">
        <f t="shared" si="11"/>
        <v>1.0057</v>
      </c>
      <c r="F207" s="7">
        <f>ROUND(PRODUCT(E207:$E$356),6)</f>
        <v>1.9300310000000001</v>
      </c>
      <c r="G207" s="157"/>
      <c r="H207" s="8">
        <f t="shared" si="12"/>
        <v>0</v>
      </c>
      <c r="I207" s="10"/>
      <c r="J207" s="9"/>
      <c r="K207" s="62"/>
      <c r="L207" s="4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</row>
    <row r="208" spans="1:217" x14ac:dyDescent="0.25">
      <c r="A208" s="9"/>
      <c r="B208" s="56">
        <f t="shared" si="13"/>
        <v>207</v>
      </c>
      <c r="C208" s="5">
        <v>40299</v>
      </c>
      <c r="D208" s="6">
        <v>0.43</v>
      </c>
      <c r="E208" s="7">
        <f t="shared" si="11"/>
        <v>1.0043</v>
      </c>
      <c r="F208" s="7">
        <f>ROUND(PRODUCT(E208:$E$356),6)</f>
        <v>1.919092</v>
      </c>
      <c r="G208" s="157"/>
      <c r="H208" s="8">
        <f t="shared" si="12"/>
        <v>0</v>
      </c>
      <c r="I208" s="10"/>
      <c r="J208" s="9"/>
      <c r="K208" s="62"/>
      <c r="L208" s="4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</row>
    <row r="209" spans="1:217" x14ac:dyDescent="0.25">
      <c r="A209" s="9"/>
      <c r="B209" s="56">
        <f t="shared" si="13"/>
        <v>208</v>
      </c>
      <c r="C209" s="5">
        <v>40330</v>
      </c>
      <c r="D209" s="6">
        <v>0</v>
      </c>
      <c r="E209" s="7">
        <f t="shared" si="11"/>
        <v>1</v>
      </c>
      <c r="F209" s="7">
        <f>ROUND(PRODUCT(E209:$E$356),6)</f>
        <v>1.9108750000000001</v>
      </c>
      <c r="G209" s="157"/>
      <c r="H209" s="8">
        <f t="shared" si="12"/>
        <v>0</v>
      </c>
      <c r="I209" s="10"/>
      <c r="J209" s="9"/>
      <c r="K209" s="62"/>
      <c r="L209" s="4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</row>
    <row r="210" spans="1:217" x14ac:dyDescent="0.25">
      <c r="A210" s="9"/>
      <c r="B210" s="56">
        <f t="shared" si="13"/>
        <v>209</v>
      </c>
      <c r="C210" s="5">
        <v>40360</v>
      </c>
      <c r="D210" s="6">
        <v>0.01</v>
      </c>
      <c r="E210" s="7">
        <f t="shared" si="11"/>
        <v>1.0001</v>
      </c>
      <c r="F210" s="7">
        <f>ROUND(PRODUCT(E210:$E$356),6)</f>
        <v>1.9108750000000001</v>
      </c>
      <c r="G210" s="157"/>
      <c r="H210" s="8">
        <f t="shared" si="12"/>
        <v>0</v>
      </c>
      <c r="I210" s="10"/>
      <c r="J210" s="9"/>
      <c r="K210" s="62"/>
      <c r="L210" s="4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</row>
    <row r="211" spans="1:217" x14ac:dyDescent="0.25">
      <c r="A211" s="9"/>
      <c r="B211" s="56">
        <f t="shared" si="13"/>
        <v>210</v>
      </c>
      <c r="C211" s="5">
        <v>40391</v>
      </c>
      <c r="D211" s="6">
        <v>0.04</v>
      </c>
      <c r="E211" s="7">
        <f t="shared" ref="E211:E296" si="14">ROUND(1+D211/100,6)</f>
        <v>1.0004</v>
      </c>
      <c r="F211" s="7">
        <f>ROUND(PRODUCT(E211:$E$356),6)</f>
        <v>1.910684</v>
      </c>
      <c r="G211" s="157"/>
      <c r="H211" s="8">
        <f t="shared" ref="H211:H274" si="15">ROUND(G211*F211,2)</f>
        <v>0</v>
      </c>
      <c r="I211" s="10"/>
      <c r="J211" s="9"/>
      <c r="K211" s="62"/>
      <c r="L211" s="4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</row>
    <row r="212" spans="1:217" x14ac:dyDescent="0.25">
      <c r="A212" s="9"/>
      <c r="B212" s="56">
        <f t="shared" si="13"/>
        <v>211</v>
      </c>
      <c r="C212" s="5">
        <v>40422</v>
      </c>
      <c r="D212" s="6">
        <v>0.45</v>
      </c>
      <c r="E212" s="7">
        <f t="shared" si="14"/>
        <v>1.0044999999999999</v>
      </c>
      <c r="F212" s="7">
        <f>ROUND(PRODUCT(E212:$E$356),6)</f>
        <v>1.9099200000000001</v>
      </c>
      <c r="G212" s="157"/>
      <c r="H212" s="8">
        <f t="shared" si="15"/>
        <v>0</v>
      </c>
      <c r="I212" s="10"/>
      <c r="J212" s="9"/>
      <c r="K212" s="62"/>
      <c r="L212" s="4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</row>
    <row r="213" spans="1:217" x14ac:dyDescent="0.25">
      <c r="A213" s="9"/>
      <c r="B213" s="56">
        <f t="shared" si="13"/>
        <v>212</v>
      </c>
      <c r="C213" s="5">
        <v>40452</v>
      </c>
      <c r="D213" s="6">
        <v>0.75</v>
      </c>
      <c r="E213" s="7">
        <f t="shared" si="14"/>
        <v>1.0075000000000001</v>
      </c>
      <c r="F213" s="7">
        <f>ROUND(PRODUCT(E213:$E$356),6)</f>
        <v>1.9013640000000001</v>
      </c>
      <c r="G213" s="157"/>
      <c r="H213" s="8">
        <f t="shared" si="15"/>
        <v>0</v>
      </c>
      <c r="I213" s="10"/>
      <c r="J213" s="9"/>
      <c r="K213" s="62"/>
      <c r="L213" s="4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</row>
    <row r="214" spans="1:217" x14ac:dyDescent="0.25">
      <c r="A214" s="9"/>
      <c r="B214" s="56">
        <f t="shared" si="13"/>
        <v>213</v>
      </c>
      <c r="C214" s="5">
        <v>40483</v>
      </c>
      <c r="D214" s="6">
        <v>0.83</v>
      </c>
      <c r="E214" s="7">
        <f t="shared" si="14"/>
        <v>1.0083</v>
      </c>
      <c r="F214" s="7">
        <f>ROUND(PRODUCT(E214:$E$356),6)</f>
        <v>1.8872100000000001</v>
      </c>
      <c r="G214" s="157"/>
      <c r="H214" s="8">
        <f t="shared" si="15"/>
        <v>0</v>
      </c>
      <c r="I214" s="10"/>
      <c r="J214" s="9"/>
      <c r="K214" s="62"/>
      <c r="L214" s="4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</row>
    <row r="215" spans="1:217" s="127" customFormat="1" x14ac:dyDescent="0.25">
      <c r="A215" s="124"/>
      <c r="B215" s="103">
        <f t="shared" si="13"/>
        <v>214</v>
      </c>
      <c r="C215" s="115" t="s">
        <v>3</v>
      </c>
      <c r="D215" s="116">
        <f>D216</f>
        <v>0.63</v>
      </c>
      <c r="E215" s="117" t="s">
        <v>1</v>
      </c>
      <c r="F215" s="118">
        <f>ROUND(PRODUCT(E215:$E$356),6)</f>
        <v>1.871675</v>
      </c>
      <c r="G215" s="157"/>
      <c r="H215" s="119">
        <f t="shared" si="15"/>
        <v>0</v>
      </c>
      <c r="I215" s="125"/>
      <c r="J215" s="124"/>
      <c r="K215" s="62"/>
      <c r="L215" s="86"/>
      <c r="M215" s="126"/>
      <c r="N215" s="126"/>
      <c r="O215" s="126"/>
      <c r="P215" s="126"/>
      <c r="Q215" s="126"/>
      <c r="R215" s="126"/>
      <c r="S215" s="126"/>
      <c r="T215" s="126"/>
      <c r="U215" s="126"/>
      <c r="V215" s="126"/>
      <c r="W215" s="126"/>
      <c r="X215" s="126"/>
      <c r="Y215" s="126"/>
      <c r="Z215" s="126"/>
      <c r="AA215" s="126"/>
      <c r="AB215" s="126"/>
      <c r="AC215" s="126"/>
      <c r="AD215" s="126"/>
      <c r="AE215" s="126"/>
      <c r="AF215" s="126"/>
      <c r="AG215" s="126"/>
      <c r="AH215" s="126"/>
      <c r="AI215" s="126"/>
      <c r="AJ215" s="126"/>
      <c r="AK215" s="126"/>
      <c r="AL215" s="126"/>
      <c r="AM215" s="126"/>
      <c r="AN215" s="126"/>
      <c r="AO215" s="126"/>
      <c r="AP215" s="126"/>
      <c r="AQ215" s="126"/>
      <c r="AR215" s="126"/>
      <c r="AS215" s="126"/>
      <c r="AT215" s="126"/>
      <c r="AU215" s="126"/>
      <c r="AV215" s="126"/>
      <c r="AW215" s="126"/>
      <c r="AX215" s="126"/>
      <c r="AY215" s="126"/>
      <c r="AZ215" s="126"/>
      <c r="BA215" s="126"/>
      <c r="BB215" s="126"/>
      <c r="BC215" s="126"/>
      <c r="BD215" s="126"/>
      <c r="BE215" s="126"/>
      <c r="BF215" s="126"/>
      <c r="BG215" s="126"/>
      <c r="BH215" s="126"/>
      <c r="BI215" s="126"/>
      <c r="BJ215" s="126"/>
      <c r="BK215" s="126"/>
      <c r="BL215" s="126"/>
      <c r="BM215" s="126"/>
      <c r="BN215" s="126"/>
      <c r="BO215" s="126"/>
      <c r="BP215" s="126"/>
      <c r="BQ215" s="126"/>
      <c r="BR215" s="126"/>
      <c r="BS215" s="126"/>
      <c r="BT215" s="126"/>
      <c r="BU215" s="126"/>
      <c r="BV215" s="126"/>
      <c r="BW215" s="126"/>
      <c r="BX215" s="126"/>
      <c r="BY215" s="126"/>
      <c r="BZ215" s="126"/>
      <c r="CA215" s="126"/>
      <c r="CB215" s="126"/>
      <c r="CC215" s="126"/>
      <c r="CD215" s="126"/>
      <c r="CE215" s="126"/>
      <c r="CF215" s="126"/>
      <c r="CG215" s="126"/>
      <c r="CH215" s="126"/>
      <c r="CI215" s="126"/>
      <c r="CJ215" s="126"/>
      <c r="CK215" s="126"/>
      <c r="CL215" s="126"/>
      <c r="CM215" s="126"/>
      <c r="CN215" s="126"/>
      <c r="CO215" s="126"/>
      <c r="CP215" s="126"/>
      <c r="CQ215" s="126"/>
      <c r="CR215" s="126"/>
      <c r="CS215" s="126"/>
      <c r="CT215" s="126"/>
      <c r="CU215" s="126"/>
      <c r="CV215" s="126"/>
      <c r="CW215" s="126"/>
      <c r="CX215" s="126"/>
      <c r="CY215" s="126"/>
      <c r="CZ215" s="126"/>
      <c r="DA215" s="126"/>
      <c r="DB215" s="126"/>
      <c r="DC215" s="126"/>
      <c r="DD215" s="126"/>
      <c r="DE215" s="126"/>
      <c r="DF215" s="126"/>
      <c r="DG215" s="126"/>
      <c r="DH215" s="126"/>
      <c r="DI215" s="126"/>
      <c r="DJ215" s="126"/>
      <c r="DK215" s="126"/>
      <c r="DL215" s="126"/>
      <c r="DM215" s="126"/>
      <c r="DN215" s="126"/>
      <c r="DO215" s="126"/>
      <c r="DP215" s="126"/>
      <c r="DQ215" s="126"/>
      <c r="DR215" s="126"/>
      <c r="DS215" s="126"/>
      <c r="DT215" s="126"/>
      <c r="DU215" s="126"/>
      <c r="DV215" s="126"/>
      <c r="DW215" s="126"/>
      <c r="DX215" s="126"/>
      <c r="DY215" s="126"/>
      <c r="DZ215" s="126"/>
      <c r="EA215" s="126"/>
      <c r="EB215" s="126"/>
      <c r="EC215" s="126"/>
      <c r="ED215" s="126"/>
      <c r="EE215" s="126"/>
      <c r="EF215" s="126"/>
      <c r="EG215" s="126"/>
      <c r="EH215" s="126"/>
      <c r="EI215" s="126"/>
      <c r="EJ215" s="126"/>
      <c r="EK215" s="126"/>
      <c r="EL215" s="126"/>
      <c r="EM215" s="126"/>
      <c r="EN215" s="126"/>
      <c r="EO215" s="126"/>
      <c r="EP215" s="126"/>
      <c r="EQ215" s="126"/>
      <c r="ER215" s="126"/>
      <c r="ES215" s="126"/>
      <c r="ET215" s="126"/>
      <c r="EU215" s="126"/>
      <c r="EV215" s="126"/>
      <c r="EW215" s="126"/>
      <c r="EX215" s="126"/>
      <c r="EY215" s="126"/>
      <c r="EZ215" s="126"/>
      <c r="FA215" s="126"/>
      <c r="FB215" s="126"/>
      <c r="FC215" s="126"/>
      <c r="FD215" s="126"/>
      <c r="FE215" s="126"/>
      <c r="FF215" s="126"/>
      <c r="FG215" s="126"/>
      <c r="FH215" s="126"/>
      <c r="FI215" s="126"/>
      <c r="FJ215" s="126"/>
      <c r="FK215" s="126"/>
      <c r="FL215" s="126"/>
      <c r="FM215" s="126"/>
      <c r="FN215" s="126"/>
      <c r="FO215" s="126"/>
      <c r="FP215" s="126"/>
      <c r="FQ215" s="126"/>
      <c r="FR215" s="126"/>
      <c r="FS215" s="126"/>
      <c r="FT215" s="126"/>
      <c r="FU215" s="126"/>
      <c r="FV215" s="126"/>
      <c r="FW215" s="126"/>
      <c r="FX215" s="126"/>
      <c r="FY215" s="126"/>
      <c r="FZ215" s="126"/>
      <c r="GA215" s="126"/>
      <c r="GB215" s="126"/>
      <c r="GC215" s="126"/>
      <c r="GD215" s="126"/>
      <c r="GE215" s="126"/>
      <c r="GF215" s="126"/>
      <c r="GG215" s="126"/>
      <c r="GH215" s="126"/>
      <c r="GI215" s="126"/>
      <c r="GJ215" s="126"/>
      <c r="GK215" s="126"/>
      <c r="GL215" s="126"/>
      <c r="GM215" s="126"/>
      <c r="GN215" s="126"/>
      <c r="GO215" s="126"/>
      <c r="GP215" s="126"/>
      <c r="GQ215" s="126"/>
      <c r="GR215" s="126"/>
      <c r="GS215" s="126"/>
      <c r="GT215" s="126"/>
      <c r="GU215" s="126"/>
      <c r="GV215" s="126"/>
      <c r="GW215" s="126"/>
      <c r="GX215" s="126"/>
      <c r="GY215" s="126"/>
      <c r="GZ215" s="126"/>
      <c r="HA215" s="126"/>
      <c r="HB215" s="126"/>
      <c r="HC215" s="126"/>
      <c r="HD215" s="126"/>
      <c r="HE215" s="126"/>
      <c r="HF215" s="126"/>
      <c r="HG215" s="126"/>
      <c r="HH215" s="126"/>
      <c r="HI215" s="126"/>
    </row>
    <row r="216" spans="1:217" x14ac:dyDescent="0.25">
      <c r="A216" s="9"/>
      <c r="B216" s="56">
        <f t="shared" si="13"/>
        <v>215</v>
      </c>
      <c r="C216" s="5">
        <v>40513</v>
      </c>
      <c r="D216" s="6">
        <v>0.63</v>
      </c>
      <c r="E216" s="7">
        <f t="shared" si="14"/>
        <v>1.0063</v>
      </c>
      <c r="F216" s="7">
        <f>ROUND(PRODUCT(E216:$E$356),6)</f>
        <v>1.871675</v>
      </c>
      <c r="G216" s="157"/>
      <c r="H216" s="8">
        <f t="shared" si="15"/>
        <v>0</v>
      </c>
      <c r="I216" s="10"/>
      <c r="J216" s="9"/>
      <c r="K216" s="62"/>
      <c r="L216" s="4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</row>
    <row r="217" spans="1:217" x14ac:dyDescent="0.25">
      <c r="A217" s="9"/>
      <c r="B217" s="56">
        <f t="shared" si="13"/>
        <v>216</v>
      </c>
      <c r="C217" s="5">
        <v>40544</v>
      </c>
      <c r="D217" s="6">
        <v>0.83</v>
      </c>
      <c r="E217" s="7">
        <f t="shared" si="14"/>
        <v>1.0083</v>
      </c>
      <c r="F217" s="7">
        <f>ROUND(PRODUCT(E217:$E$356),6)</f>
        <v>1.859958</v>
      </c>
      <c r="G217" s="157"/>
      <c r="H217" s="8">
        <f t="shared" si="15"/>
        <v>0</v>
      </c>
      <c r="I217" s="10"/>
      <c r="J217" s="9"/>
      <c r="K217" s="62"/>
      <c r="L217" s="4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</row>
    <row r="218" spans="1:217" x14ac:dyDescent="0.25">
      <c r="A218" s="9"/>
      <c r="B218" s="56">
        <f t="shared" si="13"/>
        <v>217</v>
      </c>
      <c r="C218" s="5">
        <v>40575</v>
      </c>
      <c r="D218" s="6">
        <v>0.8</v>
      </c>
      <c r="E218" s="7">
        <f t="shared" si="14"/>
        <v>1.008</v>
      </c>
      <c r="F218" s="7">
        <f>ROUND(PRODUCT(E218:$E$356),6)</f>
        <v>1.8446469999999999</v>
      </c>
      <c r="G218" s="157"/>
      <c r="H218" s="8">
        <f t="shared" si="15"/>
        <v>0</v>
      </c>
      <c r="I218" s="10"/>
      <c r="J218" s="9"/>
      <c r="K218" s="62"/>
      <c r="L218" s="4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</row>
    <row r="219" spans="1:217" x14ac:dyDescent="0.25">
      <c r="A219" s="9"/>
      <c r="B219" s="56">
        <f t="shared" si="13"/>
        <v>218</v>
      </c>
      <c r="C219" s="5">
        <v>40603</v>
      </c>
      <c r="D219" s="6">
        <v>0.79</v>
      </c>
      <c r="E219" s="7">
        <f t="shared" si="14"/>
        <v>1.0079</v>
      </c>
      <c r="F219" s="7">
        <f>ROUND(PRODUCT(E219:$E$356),6)</f>
        <v>1.8300069999999999</v>
      </c>
      <c r="G219" s="157"/>
      <c r="H219" s="8">
        <f t="shared" si="15"/>
        <v>0</v>
      </c>
      <c r="I219" s="10"/>
      <c r="J219" s="9"/>
      <c r="K219" s="62"/>
      <c r="L219" s="4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</row>
    <row r="220" spans="1:217" x14ac:dyDescent="0.25">
      <c r="A220" s="9"/>
      <c r="B220" s="56">
        <f t="shared" si="13"/>
        <v>219</v>
      </c>
      <c r="C220" s="5">
        <v>40634</v>
      </c>
      <c r="D220" s="6">
        <v>0.77</v>
      </c>
      <c r="E220" s="7">
        <f t="shared" si="14"/>
        <v>1.0077</v>
      </c>
      <c r="F220" s="7">
        <f>ROUND(PRODUCT(E220:$E$356),6)</f>
        <v>1.815663</v>
      </c>
      <c r="G220" s="157"/>
      <c r="H220" s="8">
        <f t="shared" si="15"/>
        <v>0</v>
      </c>
      <c r="I220" s="10"/>
      <c r="J220" s="9"/>
      <c r="K220" s="62"/>
      <c r="L220" s="4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</row>
    <row r="221" spans="1:217" x14ac:dyDescent="0.25">
      <c r="A221" s="9"/>
      <c r="B221" s="56">
        <f t="shared" si="13"/>
        <v>220</v>
      </c>
      <c r="C221" s="5">
        <v>40664</v>
      </c>
      <c r="D221" s="6">
        <v>0.47</v>
      </c>
      <c r="E221" s="7">
        <f t="shared" si="14"/>
        <v>1.0046999999999999</v>
      </c>
      <c r="F221" s="7">
        <f>ROUND(PRODUCT(E221:$E$356),6)</f>
        <v>1.8017890000000001</v>
      </c>
      <c r="G221" s="157"/>
      <c r="H221" s="8">
        <f t="shared" si="15"/>
        <v>0</v>
      </c>
      <c r="I221" s="10"/>
      <c r="J221" s="9"/>
      <c r="K221" s="62"/>
      <c r="L221" s="4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  <c r="DD221" s="16"/>
      <c r="DE221" s="16"/>
      <c r="DF221" s="16"/>
      <c r="DG221" s="16"/>
      <c r="DH221" s="16"/>
      <c r="DI221" s="16"/>
      <c r="DJ221" s="16"/>
      <c r="DK221" s="16"/>
      <c r="DL221" s="16"/>
      <c r="DM221" s="16"/>
      <c r="DN221" s="16"/>
      <c r="DO221" s="16"/>
      <c r="DP221" s="16"/>
      <c r="DQ221" s="16"/>
      <c r="DR221" s="16"/>
      <c r="DS221" s="16"/>
      <c r="DT221" s="16"/>
      <c r="DU221" s="16"/>
      <c r="DV221" s="16"/>
      <c r="DW221" s="16"/>
      <c r="DX221" s="16"/>
      <c r="DY221" s="16"/>
      <c r="DZ221" s="16"/>
      <c r="EA221" s="16"/>
      <c r="EB221" s="16"/>
      <c r="EC221" s="16"/>
      <c r="ED221" s="16"/>
      <c r="EE221" s="16"/>
      <c r="EF221" s="16"/>
      <c r="EG221" s="16"/>
      <c r="EH221" s="16"/>
      <c r="EI221" s="16"/>
      <c r="EJ221" s="16"/>
      <c r="EK221" s="16"/>
      <c r="EL221" s="16"/>
      <c r="EM221" s="16"/>
      <c r="EN221" s="16"/>
      <c r="EO221" s="16"/>
      <c r="EP221" s="16"/>
      <c r="EQ221" s="16"/>
      <c r="ER221" s="16"/>
      <c r="ES221" s="16"/>
      <c r="ET221" s="16"/>
      <c r="EU221" s="16"/>
      <c r="EV221" s="16"/>
      <c r="EW221" s="16"/>
      <c r="EX221" s="16"/>
      <c r="EY221" s="16"/>
      <c r="EZ221" s="16"/>
      <c r="FA221" s="16"/>
      <c r="FB221" s="16"/>
      <c r="FC221" s="16"/>
      <c r="FD221" s="16"/>
      <c r="FE221" s="16"/>
      <c r="FF221" s="16"/>
      <c r="FG221" s="16"/>
      <c r="FH221" s="16"/>
      <c r="FI221" s="16"/>
      <c r="FJ221" s="16"/>
      <c r="FK221" s="16"/>
      <c r="FL221" s="16"/>
      <c r="FM221" s="16"/>
      <c r="FN221" s="16"/>
      <c r="FO221" s="16"/>
      <c r="FP221" s="16"/>
      <c r="FQ221" s="16"/>
      <c r="FR221" s="16"/>
      <c r="FS221" s="16"/>
      <c r="FT221" s="16"/>
      <c r="FU221" s="16"/>
      <c r="FV221" s="16"/>
      <c r="FW221" s="16"/>
      <c r="FX221" s="16"/>
      <c r="FY221" s="16"/>
      <c r="FZ221" s="16"/>
      <c r="GA221" s="16"/>
      <c r="GB221" s="16"/>
      <c r="GC221" s="16"/>
      <c r="GD221" s="16"/>
      <c r="GE221" s="16"/>
      <c r="GF221" s="16"/>
      <c r="GG221" s="16"/>
      <c r="GH221" s="16"/>
      <c r="GI221" s="16"/>
      <c r="GJ221" s="16"/>
      <c r="GK221" s="16"/>
      <c r="GL221" s="16"/>
      <c r="GM221" s="16"/>
      <c r="GN221" s="16"/>
      <c r="GO221" s="16"/>
      <c r="GP221" s="16"/>
      <c r="GQ221" s="16"/>
      <c r="GR221" s="16"/>
      <c r="GS221" s="16"/>
      <c r="GT221" s="16"/>
      <c r="GU221" s="16"/>
      <c r="GV221" s="16"/>
      <c r="GW221" s="16"/>
      <c r="GX221" s="16"/>
      <c r="GY221" s="16"/>
      <c r="GZ221" s="16"/>
      <c r="HA221" s="16"/>
      <c r="HB221" s="16"/>
      <c r="HC221" s="16"/>
      <c r="HD221" s="16"/>
      <c r="HE221" s="16"/>
      <c r="HF221" s="16"/>
      <c r="HG221" s="16"/>
      <c r="HH221" s="16"/>
      <c r="HI221" s="16"/>
    </row>
    <row r="222" spans="1:217" x14ac:dyDescent="0.25">
      <c r="A222" s="9"/>
      <c r="B222" s="56">
        <f t="shared" si="13"/>
        <v>221</v>
      </c>
      <c r="C222" s="5">
        <v>40695</v>
      </c>
      <c r="D222" s="6">
        <v>0.15</v>
      </c>
      <c r="E222" s="7">
        <f t="shared" si="14"/>
        <v>1.0015000000000001</v>
      </c>
      <c r="F222" s="7">
        <f>ROUND(PRODUCT(E222:$E$356),6)</f>
        <v>1.793361</v>
      </c>
      <c r="G222" s="157"/>
      <c r="H222" s="8">
        <f t="shared" si="15"/>
        <v>0</v>
      </c>
      <c r="I222" s="10"/>
      <c r="J222" s="9"/>
      <c r="K222" s="62"/>
      <c r="L222" s="4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  <c r="DD222" s="16"/>
      <c r="DE222" s="16"/>
      <c r="DF222" s="16"/>
      <c r="DG222" s="16"/>
      <c r="DH222" s="16"/>
      <c r="DI222" s="16"/>
      <c r="DJ222" s="16"/>
      <c r="DK222" s="16"/>
      <c r="DL222" s="16"/>
      <c r="DM222" s="16"/>
      <c r="DN222" s="16"/>
      <c r="DO222" s="16"/>
      <c r="DP222" s="16"/>
      <c r="DQ222" s="16"/>
      <c r="DR222" s="16"/>
      <c r="DS222" s="16"/>
      <c r="DT222" s="16"/>
      <c r="DU222" s="16"/>
      <c r="DV222" s="16"/>
      <c r="DW222" s="16"/>
      <c r="DX222" s="16"/>
      <c r="DY222" s="16"/>
      <c r="DZ222" s="16"/>
      <c r="EA222" s="16"/>
      <c r="EB222" s="16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  <c r="GG222" s="16"/>
      <c r="GH222" s="16"/>
      <c r="GI222" s="16"/>
      <c r="GJ222" s="16"/>
      <c r="GK222" s="16"/>
      <c r="GL222" s="16"/>
      <c r="GM222" s="16"/>
      <c r="GN222" s="16"/>
      <c r="GO222" s="16"/>
      <c r="GP222" s="16"/>
      <c r="GQ222" s="16"/>
      <c r="GR222" s="16"/>
      <c r="GS222" s="16"/>
      <c r="GT222" s="16"/>
      <c r="GU222" s="16"/>
      <c r="GV222" s="16"/>
      <c r="GW222" s="16"/>
      <c r="GX222" s="16"/>
      <c r="GY222" s="16"/>
      <c r="GZ222" s="16"/>
      <c r="HA222" s="16"/>
      <c r="HB222" s="16"/>
      <c r="HC222" s="16"/>
      <c r="HD222" s="16"/>
      <c r="HE222" s="16"/>
      <c r="HF222" s="16"/>
      <c r="HG222" s="16"/>
      <c r="HH222" s="16"/>
      <c r="HI222" s="16"/>
    </row>
    <row r="223" spans="1:217" x14ac:dyDescent="0.25">
      <c r="A223" s="9"/>
      <c r="B223" s="56">
        <f t="shared" si="13"/>
        <v>222</v>
      </c>
      <c r="C223" s="5">
        <v>40725</v>
      </c>
      <c r="D223" s="6">
        <v>0.16</v>
      </c>
      <c r="E223" s="7">
        <f t="shared" si="14"/>
        <v>1.0016</v>
      </c>
      <c r="F223" s="7">
        <f>ROUND(PRODUCT(E223:$E$356),6)</f>
        <v>1.790675</v>
      </c>
      <c r="G223" s="157"/>
      <c r="H223" s="8">
        <f t="shared" si="15"/>
        <v>0</v>
      </c>
      <c r="I223" s="10"/>
      <c r="J223" s="9"/>
      <c r="K223" s="62"/>
      <c r="L223" s="4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  <c r="DD223" s="16"/>
      <c r="DE223" s="16"/>
      <c r="DF223" s="16"/>
      <c r="DG223" s="16"/>
      <c r="DH223" s="16"/>
      <c r="DI223" s="16"/>
      <c r="DJ223" s="16"/>
      <c r="DK223" s="16"/>
      <c r="DL223" s="16"/>
      <c r="DM223" s="16"/>
      <c r="DN223" s="16"/>
      <c r="DO223" s="16"/>
      <c r="DP223" s="16"/>
      <c r="DQ223" s="16"/>
      <c r="DR223" s="16"/>
      <c r="DS223" s="16"/>
      <c r="DT223" s="16"/>
      <c r="DU223" s="16"/>
      <c r="DV223" s="16"/>
      <c r="DW223" s="16"/>
      <c r="DX223" s="16"/>
      <c r="DY223" s="16"/>
      <c r="DZ223" s="16"/>
      <c r="EA223" s="16"/>
      <c r="EB223" s="16"/>
      <c r="EC223" s="16"/>
      <c r="ED223" s="16"/>
      <c r="EE223" s="16"/>
      <c r="EF223" s="16"/>
      <c r="EG223" s="16"/>
      <c r="EH223" s="16"/>
      <c r="EI223" s="16"/>
      <c r="EJ223" s="16"/>
      <c r="EK223" s="16"/>
      <c r="EL223" s="16"/>
      <c r="EM223" s="16"/>
      <c r="EN223" s="16"/>
      <c r="EO223" s="16"/>
      <c r="EP223" s="16"/>
      <c r="EQ223" s="16"/>
      <c r="ER223" s="16"/>
      <c r="ES223" s="16"/>
      <c r="ET223" s="16"/>
      <c r="EU223" s="16"/>
      <c r="EV223" s="16"/>
      <c r="EW223" s="16"/>
      <c r="EX223" s="16"/>
      <c r="EY223" s="16"/>
      <c r="EZ223" s="16"/>
      <c r="FA223" s="16"/>
      <c r="FB223" s="16"/>
      <c r="FC223" s="16"/>
      <c r="FD223" s="16"/>
      <c r="FE223" s="16"/>
      <c r="FF223" s="16"/>
      <c r="FG223" s="16"/>
      <c r="FH223" s="16"/>
      <c r="FI223" s="16"/>
      <c r="FJ223" s="16"/>
      <c r="FK223" s="16"/>
      <c r="FL223" s="16"/>
      <c r="FM223" s="16"/>
      <c r="FN223" s="16"/>
      <c r="FO223" s="16"/>
      <c r="FP223" s="16"/>
      <c r="FQ223" s="16"/>
      <c r="FR223" s="16"/>
      <c r="FS223" s="16"/>
      <c r="FT223" s="16"/>
      <c r="FU223" s="16"/>
      <c r="FV223" s="16"/>
      <c r="FW223" s="16"/>
      <c r="FX223" s="16"/>
      <c r="FY223" s="16"/>
      <c r="FZ223" s="16"/>
      <c r="GA223" s="16"/>
      <c r="GB223" s="16"/>
      <c r="GC223" s="16"/>
      <c r="GD223" s="16"/>
      <c r="GE223" s="16"/>
      <c r="GF223" s="16"/>
      <c r="GG223" s="16"/>
      <c r="GH223" s="16"/>
      <c r="GI223" s="16"/>
      <c r="GJ223" s="16"/>
      <c r="GK223" s="16"/>
      <c r="GL223" s="16"/>
      <c r="GM223" s="16"/>
      <c r="GN223" s="16"/>
      <c r="GO223" s="16"/>
      <c r="GP223" s="16"/>
      <c r="GQ223" s="16"/>
      <c r="GR223" s="16"/>
      <c r="GS223" s="16"/>
      <c r="GT223" s="16"/>
      <c r="GU223" s="16"/>
      <c r="GV223" s="16"/>
      <c r="GW223" s="16"/>
      <c r="GX223" s="16"/>
      <c r="GY223" s="16"/>
      <c r="GZ223" s="16"/>
      <c r="HA223" s="16"/>
      <c r="HB223" s="16"/>
      <c r="HC223" s="16"/>
      <c r="HD223" s="16"/>
      <c r="HE223" s="16"/>
      <c r="HF223" s="16"/>
      <c r="HG223" s="16"/>
      <c r="HH223" s="16"/>
      <c r="HI223" s="16"/>
    </row>
    <row r="224" spans="1:217" x14ac:dyDescent="0.25">
      <c r="A224" s="9"/>
      <c r="B224" s="56">
        <f t="shared" si="13"/>
        <v>223</v>
      </c>
      <c r="C224" s="5">
        <v>40756</v>
      </c>
      <c r="D224" s="6">
        <v>0.37</v>
      </c>
      <c r="E224" s="7">
        <f t="shared" si="14"/>
        <v>1.0037</v>
      </c>
      <c r="F224" s="7">
        <f>ROUND(PRODUCT(E224:$E$356),6)</f>
        <v>1.787814</v>
      </c>
      <c r="G224" s="157"/>
      <c r="H224" s="8">
        <f t="shared" si="15"/>
        <v>0</v>
      </c>
      <c r="I224" s="10"/>
      <c r="J224" s="9"/>
      <c r="K224" s="62"/>
      <c r="L224" s="4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  <c r="DD224" s="16"/>
      <c r="DE224" s="16"/>
      <c r="DF224" s="16"/>
      <c r="DG224" s="16"/>
      <c r="DH224" s="16"/>
      <c r="DI224" s="16"/>
      <c r="DJ224" s="16"/>
      <c r="DK224" s="16"/>
      <c r="DL224" s="16"/>
      <c r="DM224" s="16"/>
      <c r="DN224" s="16"/>
      <c r="DO224" s="16"/>
      <c r="DP224" s="16"/>
      <c r="DQ224" s="16"/>
      <c r="DR224" s="16"/>
      <c r="DS224" s="16"/>
      <c r="DT224" s="16"/>
      <c r="DU224" s="16"/>
      <c r="DV224" s="16"/>
      <c r="DW224" s="16"/>
      <c r="DX224" s="16"/>
      <c r="DY224" s="16"/>
      <c r="DZ224" s="16"/>
      <c r="EA224" s="16"/>
      <c r="EB224" s="16"/>
      <c r="EC224" s="16"/>
      <c r="ED224" s="16"/>
      <c r="EE224" s="16"/>
      <c r="EF224" s="16"/>
      <c r="EG224" s="16"/>
      <c r="EH224" s="16"/>
      <c r="EI224" s="16"/>
      <c r="EJ224" s="16"/>
      <c r="EK224" s="16"/>
      <c r="EL224" s="16"/>
      <c r="EM224" s="16"/>
      <c r="EN224" s="16"/>
      <c r="EO224" s="16"/>
      <c r="EP224" s="16"/>
      <c r="EQ224" s="16"/>
      <c r="ER224" s="16"/>
      <c r="ES224" s="16"/>
      <c r="ET224" s="16"/>
      <c r="EU224" s="16"/>
      <c r="EV224" s="16"/>
      <c r="EW224" s="16"/>
      <c r="EX224" s="16"/>
      <c r="EY224" s="16"/>
      <c r="EZ224" s="16"/>
      <c r="FA224" s="16"/>
      <c r="FB224" s="16"/>
      <c r="FC224" s="16"/>
      <c r="FD224" s="16"/>
      <c r="FE224" s="16"/>
      <c r="FF224" s="16"/>
      <c r="FG224" s="16"/>
      <c r="FH224" s="16"/>
      <c r="FI224" s="16"/>
      <c r="FJ224" s="16"/>
      <c r="FK224" s="16"/>
      <c r="FL224" s="16"/>
      <c r="FM224" s="16"/>
      <c r="FN224" s="16"/>
      <c r="FO224" s="16"/>
      <c r="FP224" s="16"/>
      <c r="FQ224" s="16"/>
      <c r="FR224" s="16"/>
      <c r="FS224" s="16"/>
      <c r="FT224" s="16"/>
      <c r="FU224" s="16"/>
      <c r="FV224" s="16"/>
      <c r="FW224" s="16"/>
      <c r="FX224" s="16"/>
      <c r="FY224" s="16"/>
      <c r="FZ224" s="16"/>
      <c r="GA224" s="16"/>
      <c r="GB224" s="16"/>
      <c r="GC224" s="16"/>
      <c r="GD224" s="16"/>
      <c r="GE224" s="16"/>
      <c r="GF224" s="16"/>
      <c r="GG224" s="16"/>
      <c r="GH224" s="16"/>
      <c r="GI224" s="16"/>
      <c r="GJ224" s="16"/>
      <c r="GK224" s="16"/>
      <c r="GL224" s="16"/>
      <c r="GM224" s="16"/>
      <c r="GN224" s="16"/>
      <c r="GO224" s="16"/>
      <c r="GP224" s="16"/>
      <c r="GQ224" s="16"/>
      <c r="GR224" s="16"/>
      <c r="GS224" s="16"/>
      <c r="GT224" s="16"/>
      <c r="GU224" s="16"/>
      <c r="GV224" s="16"/>
      <c r="GW224" s="16"/>
      <c r="GX224" s="16"/>
      <c r="GY224" s="16"/>
      <c r="GZ224" s="16"/>
      <c r="HA224" s="16"/>
      <c r="HB224" s="16"/>
      <c r="HC224" s="16"/>
      <c r="HD224" s="16"/>
      <c r="HE224" s="16"/>
      <c r="HF224" s="16"/>
      <c r="HG224" s="16"/>
      <c r="HH224" s="16"/>
      <c r="HI224" s="16"/>
    </row>
    <row r="225" spans="1:217" x14ac:dyDescent="0.25">
      <c r="A225" s="9"/>
      <c r="B225" s="56">
        <f t="shared" si="13"/>
        <v>224</v>
      </c>
      <c r="C225" s="5">
        <v>40787</v>
      </c>
      <c r="D225" s="6">
        <v>0.53</v>
      </c>
      <c r="E225" s="7">
        <f t="shared" si="14"/>
        <v>1.0053000000000001</v>
      </c>
      <c r="F225" s="7">
        <f>ROUND(PRODUCT(E225:$E$356),6)</f>
        <v>1.7812239999999999</v>
      </c>
      <c r="G225" s="157"/>
      <c r="H225" s="8">
        <f t="shared" si="15"/>
        <v>0</v>
      </c>
      <c r="I225" s="10"/>
      <c r="J225" s="9"/>
      <c r="K225" s="62"/>
      <c r="L225" s="4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  <c r="DD225" s="16"/>
      <c r="DE225" s="16"/>
      <c r="DF225" s="16"/>
      <c r="DG225" s="16"/>
      <c r="DH225" s="16"/>
      <c r="DI225" s="16"/>
      <c r="DJ225" s="16"/>
      <c r="DK225" s="16"/>
      <c r="DL225" s="16"/>
      <c r="DM225" s="16"/>
      <c r="DN225" s="16"/>
      <c r="DO225" s="16"/>
      <c r="DP225" s="16"/>
      <c r="DQ225" s="16"/>
      <c r="DR225" s="16"/>
      <c r="DS225" s="16"/>
      <c r="DT225" s="16"/>
      <c r="DU225" s="16"/>
      <c r="DV225" s="16"/>
      <c r="DW225" s="16"/>
      <c r="DX225" s="16"/>
      <c r="DY225" s="16"/>
      <c r="DZ225" s="16"/>
      <c r="EA225" s="16"/>
      <c r="EB225" s="16"/>
      <c r="EC225" s="16"/>
      <c r="ED225" s="16"/>
      <c r="EE225" s="16"/>
      <c r="EF225" s="16"/>
      <c r="EG225" s="16"/>
      <c r="EH225" s="16"/>
      <c r="EI225" s="16"/>
      <c r="EJ225" s="16"/>
      <c r="EK225" s="16"/>
      <c r="EL225" s="16"/>
      <c r="EM225" s="16"/>
      <c r="EN225" s="16"/>
      <c r="EO225" s="16"/>
      <c r="EP225" s="16"/>
      <c r="EQ225" s="16"/>
      <c r="ER225" s="16"/>
      <c r="ES225" s="16"/>
      <c r="ET225" s="16"/>
      <c r="EU225" s="16"/>
      <c r="EV225" s="16"/>
      <c r="EW225" s="16"/>
      <c r="EX225" s="16"/>
      <c r="EY225" s="16"/>
      <c r="EZ225" s="16"/>
      <c r="FA225" s="16"/>
      <c r="FB225" s="16"/>
      <c r="FC225" s="16"/>
      <c r="FD225" s="16"/>
      <c r="FE225" s="16"/>
      <c r="FF225" s="16"/>
      <c r="FG225" s="16"/>
      <c r="FH225" s="16"/>
      <c r="FI225" s="16"/>
      <c r="FJ225" s="16"/>
      <c r="FK225" s="16"/>
      <c r="FL225" s="16"/>
      <c r="FM225" s="16"/>
      <c r="FN225" s="16"/>
      <c r="FO225" s="16"/>
      <c r="FP225" s="16"/>
      <c r="FQ225" s="16"/>
      <c r="FR225" s="16"/>
      <c r="FS225" s="16"/>
      <c r="FT225" s="16"/>
      <c r="FU225" s="16"/>
      <c r="FV225" s="16"/>
      <c r="FW225" s="16"/>
      <c r="FX225" s="16"/>
      <c r="FY225" s="16"/>
      <c r="FZ225" s="16"/>
      <c r="GA225" s="16"/>
      <c r="GB225" s="16"/>
      <c r="GC225" s="16"/>
      <c r="GD225" s="16"/>
      <c r="GE225" s="16"/>
      <c r="GF225" s="16"/>
      <c r="GG225" s="16"/>
      <c r="GH225" s="16"/>
      <c r="GI225" s="16"/>
      <c r="GJ225" s="16"/>
      <c r="GK225" s="16"/>
      <c r="GL225" s="16"/>
      <c r="GM225" s="16"/>
      <c r="GN225" s="16"/>
      <c r="GO225" s="16"/>
      <c r="GP225" s="16"/>
      <c r="GQ225" s="16"/>
      <c r="GR225" s="16"/>
      <c r="GS225" s="16"/>
      <c r="GT225" s="16"/>
      <c r="GU225" s="16"/>
      <c r="GV225" s="16"/>
      <c r="GW225" s="16"/>
      <c r="GX225" s="16"/>
      <c r="GY225" s="16"/>
      <c r="GZ225" s="16"/>
      <c r="HA225" s="16"/>
      <c r="HB225" s="16"/>
      <c r="HC225" s="16"/>
      <c r="HD225" s="16"/>
      <c r="HE225" s="16"/>
      <c r="HF225" s="16"/>
      <c r="HG225" s="16"/>
      <c r="HH225" s="16"/>
      <c r="HI225" s="16"/>
    </row>
    <row r="226" spans="1:217" x14ac:dyDescent="0.25">
      <c r="A226" s="9"/>
      <c r="B226" s="56">
        <f t="shared" si="13"/>
        <v>225</v>
      </c>
      <c r="C226" s="5">
        <v>40817</v>
      </c>
      <c r="D226" s="6">
        <v>0.43</v>
      </c>
      <c r="E226" s="7">
        <f t="shared" si="14"/>
        <v>1.0043</v>
      </c>
      <c r="F226" s="7">
        <f>ROUND(PRODUCT(E226:$E$356),6)</f>
        <v>1.771833</v>
      </c>
      <c r="G226" s="157"/>
      <c r="H226" s="8">
        <f t="shared" si="15"/>
        <v>0</v>
      </c>
      <c r="I226" s="10"/>
      <c r="J226" s="9"/>
      <c r="K226" s="62"/>
      <c r="L226" s="4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  <c r="DD226" s="16"/>
      <c r="DE226" s="16"/>
      <c r="DF226" s="16"/>
      <c r="DG226" s="16"/>
      <c r="DH226" s="16"/>
      <c r="DI226" s="16"/>
      <c r="DJ226" s="16"/>
      <c r="DK226" s="16"/>
      <c r="DL226" s="16"/>
      <c r="DM226" s="16"/>
      <c r="DN226" s="16"/>
      <c r="DO226" s="16"/>
      <c r="DP226" s="16"/>
      <c r="DQ226" s="16"/>
      <c r="DR226" s="16"/>
      <c r="DS226" s="16"/>
      <c r="DT226" s="16"/>
      <c r="DU226" s="16"/>
      <c r="DV226" s="16"/>
      <c r="DW226" s="16"/>
      <c r="DX226" s="16"/>
      <c r="DY226" s="16"/>
      <c r="DZ226" s="16"/>
      <c r="EA226" s="16"/>
      <c r="EB226" s="16"/>
      <c r="EC226" s="16"/>
      <c r="ED226" s="16"/>
      <c r="EE226" s="16"/>
      <c r="EF226" s="16"/>
      <c r="EG226" s="16"/>
      <c r="EH226" s="16"/>
      <c r="EI226" s="16"/>
      <c r="EJ226" s="16"/>
      <c r="EK226" s="16"/>
      <c r="EL226" s="16"/>
      <c r="EM226" s="16"/>
      <c r="EN226" s="16"/>
      <c r="EO226" s="16"/>
      <c r="EP226" s="16"/>
      <c r="EQ226" s="16"/>
      <c r="ER226" s="16"/>
      <c r="ES226" s="16"/>
      <c r="ET226" s="16"/>
      <c r="EU226" s="16"/>
      <c r="EV226" s="16"/>
      <c r="EW226" s="16"/>
      <c r="EX226" s="16"/>
      <c r="EY226" s="16"/>
      <c r="EZ226" s="16"/>
      <c r="FA226" s="16"/>
      <c r="FB226" s="16"/>
      <c r="FC226" s="16"/>
      <c r="FD226" s="16"/>
      <c r="FE226" s="16"/>
      <c r="FF226" s="16"/>
      <c r="FG226" s="16"/>
      <c r="FH226" s="16"/>
      <c r="FI226" s="16"/>
      <c r="FJ226" s="16"/>
      <c r="FK226" s="16"/>
      <c r="FL226" s="16"/>
      <c r="FM226" s="16"/>
      <c r="FN226" s="16"/>
      <c r="FO226" s="16"/>
      <c r="FP226" s="16"/>
      <c r="FQ226" s="16"/>
      <c r="FR226" s="16"/>
      <c r="FS226" s="16"/>
      <c r="FT226" s="16"/>
      <c r="FU226" s="16"/>
      <c r="FV226" s="16"/>
      <c r="FW226" s="16"/>
      <c r="FX226" s="16"/>
      <c r="FY226" s="16"/>
      <c r="FZ226" s="16"/>
      <c r="GA226" s="16"/>
      <c r="GB226" s="16"/>
      <c r="GC226" s="16"/>
      <c r="GD226" s="16"/>
      <c r="GE226" s="16"/>
      <c r="GF226" s="16"/>
      <c r="GG226" s="16"/>
      <c r="GH226" s="16"/>
      <c r="GI226" s="16"/>
      <c r="GJ226" s="16"/>
      <c r="GK226" s="16"/>
      <c r="GL226" s="16"/>
      <c r="GM226" s="16"/>
      <c r="GN226" s="16"/>
      <c r="GO226" s="16"/>
      <c r="GP226" s="16"/>
      <c r="GQ226" s="16"/>
      <c r="GR226" s="16"/>
      <c r="GS226" s="16"/>
      <c r="GT226" s="16"/>
      <c r="GU226" s="16"/>
      <c r="GV226" s="16"/>
      <c r="GW226" s="16"/>
      <c r="GX226" s="16"/>
      <c r="GY226" s="16"/>
      <c r="GZ226" s="16"/>
      <c r="HA226" s="16"/>
      <c r="HB226" s="16"/>
      <c r="HC226" s="16"/>
      <c r="HD226" s="16"/>
      <c r="HE226" s="16"/>
      <c r="HF226" s="16"/>
      <c r="HG226" s="16"/>
      <c r="HH226" s="16"/>
      <c r="HI226" s="16"/>
    </row>
    <row r="227" spans="1:217" x14ac:dyDescent="0.25">
      <c r="A227" s="9"/>
      <c r="B227" s="56">
        <f t="shared" si="13"/>
        <v>226</v>
      </c>
      <c r="C227" s="5">
        <v>40848</v>
      </c>
      <c r="D227" s="6">
        <v>0.52</v>
      </c>
      <c r="E227" s="7">
        <f t="shared" si="14"/>
        <v>1.0052000000000001</v>
      </c>
      <c r="F227" s="7">
        <f>ROUND(PRODUCT(E227:$E$356),6)</f>
        <v>1.7642469999999999</v>
      </c>
      <c r="G227" s="157"/>
      <c r="H227" s="8">
        <f t="shared" si="15"/>
        <v>0</v>
      </c>
      <c r="I227" s="10"/>
      <c r="J227" s="9"/>
      <c r="K227" s="62"/>
      <c r="L227" s="4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6"/>
      <c r="CA227" s="16"/>
      <c r="CB227" s="16"/>
      <c r="CC227" s="16"/>
      <c r="CD227" s="16"/>
      <c r="CE227" s="16"/>
      <c r="CF227" s="16"/>
      <c r="CG227" s="16"/>
      <c r="CH227" s="16"/>
      <c r="CI227" s="16"/>
      <c r="CJ227" s="16"/>
      <c r="CK227" s="16"/>
      <c r="CL227" s="16"/>
      <c r="CM227" s="16"/>
      <c r="CN227" s="16"/>
      <c r="CO227" s="16"/>
      <c r="CP227" s="16"/>
      <c r="CQ227" s="16"/>
      <c r="CR227" s="16"/>
      <c r="CS227" s="16"/>
      <c r="CT227" s="16"/>
      <c r="CU227" s="16"/>
      <c r="CV227" s="16"/>
      <c r="CW227" s="16"/>
      <c r="CX227" s="16"/>
      <c r="CY227" s="16"/>
      <c r="CZ227" s="16"/>
      <c r="DA227" s="16"/>
      <c r="DB227" s="16"/>
      <c r="DC227" s="16"/>
      <c r="DD227" s="16"/>
      <c r="DE227" s="16"/>
      <c r="DF227" s="16"/>
      <c r="DG227" s="16"/>
      <c r="DH227" s="16"/>
      <c r="DI227" s="16"/>
      <c r="DJ227" s="16"/>
      <c r="DK227" s="16"/>
      <c r="DL227" s="16"/>
      <c r="DM227" s="16"/>
      <c r="DN227" s="16"/>
      <c r="DO227" s="16"/>
      <c r="DP227" s="16"/>
      <c r="DQ227" s="16"/>
      <c r="DR227" s="16"/>
      <c r="DS227" s="16"/>
      <c r="DT227" s="16"/>
      <c r="DU227" s="16"/>
      <c r="DV227" s="16"/>
      <c r="DW227" s="16"/>
      <c r="DX227" s="16"/>
      <c r="DY227" s="16"/>
      <c r="DZ227" s="16"/>
      <c r="EA227" s="16"/>
      <c r="EB227" s="16"/>
      <c r="EC227" s="16"/>
      <c r="ED227" s="16"/>
      <c r="EE227" s="16"/>
      <c r="EF227" s="16"/>
      <c r="EG227" s="16"/>
      <c r="EH227" s="16"/>
      <c r="EI227" s="16"/>
      <c r="EJ227" s="16"/>
      <c r="EK227" s="16"/>
      <c r="EL227" s="16"/>
      <c r="EM227" s="16"/>
      <c r="EN227" s="16"/>
      <c r="EO227" s="16"/>
      <c r="EP227" s="16"/>
      <c r="EQ227" s="16"/>
      <c r="ER227" s="16"/>
      <c r="ES227" s="16"/>
      <c r="ET227" s="16"/>
      <c r="EU227" s="16"/>
      <c r="EV227" s="16"/>
      <c r="EW227" s="16"/>
      <c r="EX227" s="16"/>
      <c r="EY227" s="16"/>
      <c r="EZ227" s="16"/>
      <c r="FA227" s="16"/>
      <c r="FB227" s="16"/>
      <c r="FC227" s="16"/>
      <c r="FD227" s="16"/>
      <c r="FE227" s="16"/>
      <c r="FF227" s="16"/>
      <c r="FG227" s="16"/>
      <c r="FH227" s="16"/>
      <c r="FI227" s="16"/>
      <c r="FJ227" s="16"/>
      <c r="FK227" s="16"/>
      <c r="FL227" s="16"/>
      <c r="FM227" s="16"/>
      <c r="FN227" s="16"/>
      <c r="FO227" s="16"/>
      <c r="FP227" s="16"/>
      <c r="FQ227" s="16"/>
      <c r="FR227" s="16"/>
      <c r="FS227" s="16"/>
      <c r="FT227" s="16"/>
      <c r="FU227" s="16"/>
      <c r="FV227" s="16"/>
      <c r="FW227" s="16"/>
      <c r="FX227" s="16"/>
      <c r="FY227" s="16"/>
      <c r="FZ227" s="16"/>
      <c r="GA227" s="16"/>
      <c r="GB227" s="16"/>
      <c r="GC227" s="16"/>
      <c r="GD227" s="16"/>
      <c r="GE227" s="16"/>
      <c r="GF227" s="16"/>
      <c r="GG227" s="16"/>
      <c r="GH227" s="16"/>
      <c r="GI227" s="16"/>
      <c r="GJ227" s="16"/>
      <c r="GK227" s="16"/>
      <c r="GL227" s="16"/>
      <c r="GM227" s="16"/>
      <c r="GN227" s="16"/>
      <c r="GO227" s="16"/>
      <c r="GP227" s="16"/>
      <c r="GQ227" s="16"/>
      <c r="GR227" s="16"/>
      <c r="GS227" s="16"/>
      <c r="GT227" s="16"/>
      <c r="GU227" s="16"/>
      <c r="GV227" s="16"/>
      <c r="GW227" s="16"/>
      <c r="GX227" s="16"/>
      <c r="GY227" s="16"/>
      <c r="GZ227" s="16"/>
      <c r="HA227" s="16"/>
      <c r="HB227" s="16"/>
      <c r="HC227" s="16"/>
      <c r="HD227" s="16"/>
      <c r="HE227" s="16"/>
      <c r="HF227" s="16"/>
      <c r="HG227" s="16"/>
      <c r="HH227" s="16"/>
      <c r="HI227" s="16"/>
    </row>
    <row r="228" spans="1:217" s="127" customFormat="1" x14ac:dyDescent="0.25">
      <c r="A228" s="124"/>
      <c r="B228" s="103">
        <f t="shared" si="13"/>
        <v>227</v>
      </c>
      <c r="C228" s="115" t="s">
        <v>3</v>
      </c>
      <c r="D228" s="116">
        <f>D229</f>
        <v>0.5</v>
      </c>
      <c r="E228" s="117" t="s">
        <v>1</v>
      </c>
      <c r="F228" s="118">
        <f>ROUND(PRODUCT(E228:$E$356),6)</f>
        <v>1.75512</v>
      </c>
      <c r="G228" s="157"/>
      <c r="H228" s="119">
        <f t="shared" si="15"/>
        <v>0</v>
      </c>
      <c r="I228" s="125"/>
      <c r="J228" s="124"/>
      <c r="K228" s="62"/>
      <c r="L228" s="86"/>
      <c r="M228" s="126"/>
      <c r="N228" s="126"/>
      <c r="O228" s="126"/>
      <c r="P228" s="126"/>
      <c r="Q228" s="126"/>
      <c r="R228" s="126"/>
      <c r="S228" s="126"/>
      <c r="T228" s="126"/>
      <c r="U228" s="126"/>
      <c r="V228" s="126"/>
      <c r="W228" s="126"/>
      <c r="X228" s="126"/>
      <c r="Y228" s="126"/>
      <c r="Z228" s="126"/>
      <c r="AA228" s="126"/>
      <c r="AB228" s="126"/>
      <c r="AC228" s="126"/>
      <c r="AD228" s="126"/>
      <c r="AE228" s="126"/>
      <c r="AF228" s="126"/>
      <c r="AG228" s="126"/>
      <c r="AH228" s="126"/>
      <c r="AI228" s="126"/>
      <c r="AJ228" s="126"/>
      <c r="AK228" s="126"/>
      <c r="AL228" s="126"/>
      <c r="AM228" s="126"/>
      <c r="AN228" s="126"/>
      <c r="AO228" s="126"/>
      <c r="AP228" s="126"/>
      <c r="AQ228" s="126"/>
      <c r="AR228" s="126"/>
      <c r="AS228" s="126"/>
      <c r="AT228" s="126"/>
      <c r="AU228" s="126"/>
      <c r="AV228" s="126"/>
      <c r="AW228" s="126"/>
      <c r="AX228" s="126"/>
      <c r="AY228" s="126"/>
      <c r="AZ228" s="126"/>
      <c r="BA228" s="126"/>
      <c r="BB228" s="126"/>
      <c r="BC228" s="126"/>
      <c r="BD228" s="126"/>
      <c r="BE228" s="126"/>
      <c r="BF228" s="126"/>
      <c r="BG228" s="126"/>
      <c r="BH228" s="126"/>
      <c r="BI228" s="126"/>
      <c r="BJ228" s="126"/>
      <c r="BK228" s="126"/>
      <c r="BL228" s="126"/>
      <c r="BM228" s="126"/>
      <c r="BN228" s="126"/>
      <c r="BO228" s="126"/>
      <c r="BP228" s="126"/>
      <c r="BQ228" s="126"/>
      <c r="BR228" s="126"/>
      <c r="BS228" s="126"/>
      <c r="BT228" s="126"/>
      <c r="BU228" s="126"/>
      <c r="BV228" s="126"/>
      <c r="BW228" s="126"/>
      <c r="BX228" s="126"/>
      <c r="BY228" s="126"/>
      <c r="BZ228" s="126"/>
      <c r="CA228" s="126"/>
      <c r="CB228" s="126"/>
      <c r="CC228" s="126"/>
      <c r="CD228" s="126"/>
      <c r="CE228" s="126"/>
      <c r="CF228" s="126"/>
      <c r="CG228" s="126"/>
      <c r="CH228" s="126"/>
      <c r="CI228" s="126"/>
      <c r="CJ228" s="126"/>
      <c r="CK228" s="126"/>
      <c r="CL228" s="126"/>
      <c r="CM228" s="126"/>
      <c r="CN228" s="126"/>
      <c r="CO228" s="126"/>
      <c r="CP228" s="126"/>
      <c r="CQ228" s="126"/>
      <c r="CR228" s="126"/>
      <c r="CS228" s="126"/>
      <c r="CT228" s="126"/>
      <c r="CU228" s="126"/>
      <c r="CV228" s="126"/>
      <c r="CW228" s="126"/>
      <c r="CX228" s="126"/>
      <c r="CY228" s="126"/>
      <c r="CZ228" s="126"/>
      <c r="DA228" s="126"/>
      <c r="DB228" s="126"/>
      <c r="DC228" s="126"/>
      <c r="DD228" s="126"/>
      <c r="DE228" s="126"/>
      <c r="DF228" s="126"/>
      <c r="DG228" s="126"/>
      <c r="DH228" s="126"/>
      <c r="DI228" s="126"/>
      <c r="DJ228" s="126"/>
      <c r="DK228" s="126"/>
      <c r="DL228" s="126"/>
      <c r="DM228" s="126"/>
      <c r="DN228" s="126"/>
      <c r="DO228" s="126"/>
      <c r="DP228" s="126"/>
      <c r="DQ228" s="126"/>
      <c r="DR228" s="126"/>
      <c r="DS228" s="126"/>
      <c r="DT228" s="126"/>
      <c r="DU228" s="126"/>
      <c r="DV228" s="126"/>
      <c r="DW228" s="126"/>
      <c r="DX228" s="126"/>
      <c r="DY228" s="126"/>
      <c r="DZ228" s="126"/>
      <c r="EA228" s="126"/>
      <c r="EB228" s="126"/>
      <c r="EC228" s="126"/>
      <c r="ED228" s="126"/>
      <c r="EE228" s="126"/>
      <c r="EF228" s="126"/>
      <c r="EG228" s="126"/>
      <c r="EH228" s="126"/>
      <c r="EI228" s="126"/>
      <c r="EJ228" s="126"/>
      <c r="EK228" s="126"/>
      <c r="EL228" s="126"/>
      <c r="EM228" s="126"/>
      <c r="EN228" s="126"/>
      <c r="EO228" s="126"/>
      <c r="EP228" s="126"/>
      <c r="EQ228" s="126"/>
      <c r="ER228" s="126"/>
      <c r="ES228" s="126"/>
      <c r="ET228" s="126"/>
      <c r="EU228" s="126"/>
      <c r="EV228" s="126"/>
      <c r="EW228" s="126"/>
      <c r="EX228" s="126"/>
      <c r="EY228" s="126"/>
      <c r="EZ228" s="126"/>
      <c r="FA228" s="126"/>
      <c r="FB228" s="126"/>
      <c r="FC228" s="126"/>
      <c r="FD228" s="126"/>
      <c r="FE228" s="126"/>
      <c r="FF228" s="126"/>
      <c r="FG228" s="126"/>
      <c r="FH228" s="126"/>
      <c r="FI228" s="126"/>
      <c r="FJ228" s="126"/>
      <c r="FK228" s="126"/>
      <c r="FL228" s="126"/>
      <c r="FM228" s="126"/>
      <c r="FN228" s="126"/>
      <c r="FO228" s="126"/>
      <c r="FP228" s="126"/>
      <c r="FQ228" s="126"/>
      <c r="FR228" s="126"/>
      <c r="FS228" s="126"/>
      <c r="FT228" s="126"/>
      <c r="FU228" s="126"/>
      <c r="FV228" s="126"/>
      <c r="FW228" s="126"/>
      <c r="FX228" s="126"/>
      <c r="FY228" s="126"/>
      <c r="FZ228" s="126"/>
      <c r="GA228" s="126"/>
      <c r="GB228" s="126"/>
      <c r="GC228" s="126"/>
      <c r="GD228" s="126"/>
      <c r="GE228" s="126"/>
      <c r="GF228" s="126"/>
      <c r="GG228" s="126"/>
      <c r="GH228" s="126"/>
      <c r="GI228" s="126"/>
      <c r="GJ228" s="126"/>
      <c r="GK228" s="126"/>
      <c r="GL228" s="126"/>
      <c r="GM228" s="126"/>
      <c r="GN228" s="126"/>
      <c r="GO228" s="126"/>
      <c r="GP228" s="126"/>
      <c r="GQ228" s="126"/>
      <c r="GR228" s="126"/>
      <c r="GS228" s="126"/>
      <c r="GT228" s="126"/>
      <c r="GU228" s="126"/>
      <c r="GV228" s="126"/>
      <c r="GW228" s="126"/>
      <c r="GX228" s="126"/>
      <c r="GY228" s="126"/>
      <c r="GZ228" s="126"/>
      <c r="HA228" s="126"/>
      <c r="HB228" s="126"/>
      <c r="HC228" s="126"/>
      <c r="HD228" s="126"/>
      <c r="HE228" s="126"/>
      <c r="HF228" s="126"/>
      <c r="HG228" s="126"/>
      <c r="HH228" s="126"/>
      <c r="HI228" s="126"/>
    </row>
    <row r="229" spans="1:217" x14ac:dyDescent="0.25">
      <c r="A229" s="9"/>
      <c r="B229" s="56">
        <f t="shared" si="13"/>
        <v>228</v>
      </c>
      <c r="C229" s="5">
        <v>40878</v>
      </c>
      <c r="D229" s="6">
        <v>0.5</v>
      </c>
      <c r="E229" s="7">
        <f t="shared" si="14"/>
        <v>1.0049999999999999</v>
      </c>
      <c r="F229" s="7">
        <f>ROUND(PRODUCT(E229:$E$356),6)</f>
        <v>1.75512</v>
      </c>
      <c r="G229" s="157"/>
      <c r="H229" s="8">
        <f t="shared" si="15"/>
        <v>0</v>
      </c>
      <c r="I229" s="10"/>
      <c r="J229" s="9"/>
      <c r="K229" s="62"/>
      <c r="L229" s="4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  <c r="BN229" s="16"/>
      <c r="BO229" s="16"/>
      <c r="BP229" s="16"/>
      <c r="BQ229" s="16"/>
      <c r="BR229" s="16"/>
      <c r="BS229" s="16"/>
      <c r="BT229" s="16"/>
      <c r="BU229" s="16"/>
      <c r="BV229" s="16"/>
      <c r="BW229" s="16"/>
      <c r="BX229" s="16"/>
      <c r="BY229" s="16"/>
      <c r="BZ229" s="16"/>
      <c r="CA229" s="16"/>
      <c r="CB229" s="16"/>
      <c r="CC229" s="16"/>
      <c r="CD229" s="16"/>
      <c r="CE229" s="16"/>
      <c r="CF229" s="16"/>
      <c r="CG229" s="16"/>
      <c r="CH229" s="16"/>
      <c r="CI229" s="16"/>
      <c r="CJ229" s="16"/>
      <c r="CK229" s="16"/>
      <c r="CL229" s="16"/>
      <c r="CM229" s="16"/>
      <c r="CN229" s="16"/>
      <c r="CO229" s="16"/>
      <c r="CP229" s="16"/>
      <c r="CQ229" s="16"/>
      <c r="CR229" s="16"/>
      <c r="CS229" s="16"/>
      <c r="CT229" s="16"/>
      <c r="CU229" s="16"/>
      <c r="CV229" s="16"/>
      <c r="CW229" s="16"/>
      <c r="CX229" s="16"/>
      <c r="CY229" s="16"/>
      <c r="CZ229" s="16"/>
      <c r="DA229" s="16"/>
      <c r="DB229" s="16"/>
      <c r="DC229" s="16"/>
      <c r="DD229" s="16"/>
      <c r="DE229" s="16"/>
      <c r="DF229" s="16"/>
      <c r="DG229" s="16"/>
      <c r="DH229" s="16"/>
      <c r="DI229" s="16"/>
      <c r="DJ229" s="16"/>
      <c r="DK229" s="16"/>
      <c r="DL229" s="16"/>
      <c r="DM229" s="16"/>
      <c r="DN229" s="16"/>
      <c r="DO229" s="16"/>
      <c r="DP229" s="16"/>
      <c r="DQ229" s="16"/>
      <c r="DR229" s="16"/>
      <c r="DS229" s="16"/>
      <c r="DT229" s="16"/>
      <c r="DU229" s="16"/>
      <c r="DV229" s="16"/>
      <c r="DW229" s="16"/>
      <c r="DX229" s="16"/>
      <c r="DY229" s="16"/>
      <c r="DZ229" s="16"/>
      <c r="EA229" s="16"/>
      <c r="EB229" s="16"/>
      <c r="EC229" s="16"/>
      <c r="ED229" s="16"/>
      <c r="EE229" s="16"/>
      <c r="EF229" s="16"/>
      <c r="EG229" s="16"/>
      <c r="EH229" s="16"/>
      <c r="EI229" s="16"/>
      <c r="EJ229" s="16"/>
      <c r="EK229" s="16"/>
      <c r="EL229" s="16"/>
      <c r="EM229" s="16"/>
      <c r="EN229" s="16"/>
      <c r="EO229" s="16"/>
      <c r="EP229" s="16"/>
      <c r="EQ229" s="16"/>
      <c r="ER229" s="16"/>
      <c r="ES229" s="16"/>
      <c r="ET229" s="16"/>
      <c r="EU229" s="16"/>
      <c r="EV229" s="16"/>
      <c r="EW229" s="16"/>
      <c r="EX229" s="16"/>
      <c r="EY229" s="16"/>
      <c r="EZ229" s="16"/>
      <c r="FA229" s="16"/>
      <c r="FB229" s="16"/>
      <c r="FC229" s="16"/>
      <c r="FD229" s="16"/>
      <c r="FE229" s="16"/>
      <c r="FF229" s="16"/>
      <c r="FG229" s="16"/>
      <c r="FH229" s="16"/>
      <c r="FI229" s="16"/>
      <c r="FJ229" s="16"/>
      <c r="FK229" s="16"/>
      <c r="FL229" s="16"/>
      <c r="FM229" s="16"/>
      <c r="FN229" s="16"/>
      <c r="FO229" s="16"/>
      <c r="FP229" s="16"/>
      <c r="FQ229" s="16"/>
      <c r="FR229" s="16"/>
      <c r="FS229" s="16"/>
      <c r="FT229" s="16"/>
      <c r="FU229" s="16"/>
      <c r="FV229" s="16"/>
      <c r="FW229" s="16"/>
      <c r="FX229" s="16"/>
      <c r="FY229" s="16"/>
      <c r="FZ229" s="16"/>
      <c r="GA229" s="16"/>
      <c r="GB229" s="16"/>
      <c r="GC229" s="16"/>
      <c r="GD229" s="16"/>
      <c r="GE229" s="16"/>
      <c r="GF229" s="16"/>
      <c r="GG229" s="16"/>
      <c r="GH229" s="16"/>
      <c r="GI229" s="16"/>
      <c r="GJ229" s="16"/>
      <c r="GK229" s="16"/>
      <c r="GL229" s="16"/>
      <c r="GM229" s="16"/>
      <c r="GN229" s="16"/>
      <c r="GO229" s="16"/>
      <c r="GP229" s="16"/>
      <c r="GQ229" s="16"/>
      <c r="GR229" s="16"/>
      <c r="GS229" s="16"/>
      <c r="GT229" s="16"/>
      <c r="GU229" s="16"/>
      <c r="GV229" s="16"/>
      <c r="GW229" s="16"/>
      <c r="GX229" s="16"/>
      <c r="GY229" s="16"/>
      <c r="GZ229" s="16"/>
      <c r="HA229" s="16"/>
      <c r="HB229" s="16"/>
      <c r="HC229" s="16"/>
      <c r="HD229" s="16"/>
      <c r="HE229" s="16"/>
      <c r="HF229" s="16"/>
      <c r="HG229" s="16"/>
      <c r="HH229" s="16"/>
      <c r="HI229" s="16"/>
    </row>
    <row r="230" spans="1:217" x14ac:dyDescent="0.25">
      <c r="A230" s="9"/>
      <c r="B230" s="56">
        <f t="shared" si="13"/>
        <v>229</v>
      </c>
      <c r="C230" s="5">
        <v>40909</v>
      </c>
      <c r="D230" s="6">
        <v>0.56000000000000005</v>
      </c>
      <c r="E230" s="7">
        <f t="shared" si="14"/>
        <v>1.0056</v>
      </c>
      <c r="F230" s="7">
        <f>ROUND(PRODUCT(E230:$E$356),6)</f>
        <v>1.7463880000000001</v>
      </c>
      <c r="G230" s="157"/>
      <c r="H230" s="8">
        <f t="shared" si="15"/>
        <v>0</v>
      </c>
      <c r="I230" s="10"/>
      <c r="J230" s="9"/>
      <c r="K230" s="62"/>
      <c r="L230" s="4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  <c r="BN230" s="16"/>
      <c r="BO230" s="16"/>
      <c r="BP230" s="16"/>
      <c r="BQ230" s="16"/>
      <c r="BR230" s="16"/>
      <c r="BS230" s="16"/>
      <c r="BT230" s="16"/>
      <c r="BU230" s="16"/>
      <c r="BV230" s="16"/>
      <c r="BW230" s="16"/>
      <c r="BX230" s="16"/>
      <c r="BY230" s="16"/>
      <c r="BZ230" s="16"/>
      <c r="CA230" s="16"/>
      <c r="CB230" s="16"/>
      <c r="CC230" s="16"/>
      <c r="CD230" s="16"/>
      <c r="CE230" s="16"/>
      <c r="CF230" s="16"/>
      <c r="CG230" s="16"/>
      <c r="CH230" s="16"/>
      <c r="CI230" s="16"/>
      <c r="CJ230" s="16"/>
      <c r="CK230" s="16"/>
      <c r="CL230" s="16"/>
      <c r="CM230" s="16"/>
      <c r="CN230" s="16"/>
      <c r="CO230" s="16"/>
      <c r="CP230" s="16"/>
      <c r="CQ230" s="16"/>
      <c r="CR230" s="16"/>
      <c r="CS230" s="16"/>
      <c r="CT230" s="16"/>
      <c r="CU230" s="16"/>
      <c r="CV230" s="16"/>
      <c r="CW230" s="16"/>
      <c r="CX230" s="16"/>
      <c r="CY230" s="16"/>
      <c r="CZ230" s="16"/>
      <c r="DA230" s="16"/>
      <c r="DB230" s="16"/>
      <c r="DC230" s="16"/>
      <c r="DD230" s="16"/>
      <c r="DE230" s="16"/>
      <c r="DF230" s="16"/>
      <c r="DG230" s="16"/>
      <c r="DH230" s="16"/>
      <c r="DI230" s="16"/>
      <c r="DJ230" s="16"/>
      <c r="DK230" s="16"/>
      <c r="DL230" s="16"/>
      <c r="DM230" s="16"/>
      <c r="DN230" s="16"/>
      <c r="DO230" s="16"/>
      <c r="DP230" s="16"/>
      <c r="DQ230" s="16"/>
      <c r="DR230" s="16"/>
      <c r="DS230" s="16"/>
      <c r="DT230" s="16"/>
      <c r="DU230" s="16"/>
      <c r="DV230" s="16"/>
      <c r="DW230" s="16"/>
      <c r="DX230" s="16"/>
      <c r="DY230" s="16"/>
      <c r="DZ230" s="16"/>
      <c r="EA230" s="16"/>
      <c r="EB230" s="16"/>
      <c r="EC230" s="16"/>
      <c r="ED230" s="16"/>
      <c r="EE230" s="16"/>
      <c r="EF230" s="16"/>
      <c r="EG230" s="16"/>
      <c r="EH230" s="16"/>
      <c r="EI230" s="16"/>
      <c r="EJ230" s="16"/>
      <c r="EK230" s="16"/>
      <c r="EL230" s="16"/>
      <c r="EM230" s="16"/>
      <c r="EN230" s="16"/>
      <c r="EO230" s="16"/>
      <c r="EP230" s="16"/>
      <c r="EQ230" s="16"/>
      <c r="ER230" s="16"/>
      <c r="ES230" s="16"/>
      <c r="ET230" s="16"/>
      <c r="EU230" s="16"/>
      <c r="EV230" s="16"/>
      <c r="EW230" s="16"/>
      <c r="EX230" s="16"/>
      <c r="EY230" s="16"/>
      <c r="EZ230" s="16"/>
      <c r="FA230" s="16"/>
      <c r="FB230" s="16"/>
      <c r="FC230" s="16"/>
      <c r="FD230" s="16"/>
      <c r="FE230" s="16"/>
      <c r="FF230" s="16"/>
      <c r="FG230" s="16"/>
      <c r="FH230" s="16"/>
      <c r="FI230" s="16"/>
      <c r="FJ230" s="16"/>
      <c r="FK230" s="16"/>
      <c r="FL230" s="16"/>
      <c r="FM230" s="16"/>
      <c r="FN230" s="16"/>
      <c r="FO230" s="16"/>
      <c r="FP230" s="16"/>
      <c r="FQ230" s="16"/>
      <c r="FR230" s="16"/>
      <c r="FS230" s="16"/>
      <c r="FT230" s="16"/>
      <c r="FU230" s="16"/>
      <c r="FV230" s="16"/>
      <c r="FW230" s="16"/>
      <c r="FX230" s="16"/>
      <c r="FY230" s="16"/>
      <c r="FZ230" s="16"/>
      <c r="GA230" s="16"/>
      <c r="GB230" s="16"/>
      <c r="GC230" s="16"/>
      <c r="GD230" s="16"/>
      <c r="GE230" s="16"/>
      <c r="GF230" s="16"/>
      <c r="GG230" s="16"/>
      <c r="GH230" s="16"/>
      <c r="GI230" s="16"/>
      <c r="GJ230" s="16"/>
      <c r="GK230" s="16"/>
      <c r="GL230" s="16"/>
      <c r="GM230" s="16"/>
      <c r="GN230" s="16"/>
      <c r="GO230" s="16"/>
      <c r="GP230" s="16"/>
      <c r="GQ230" s="16"/>
      <c r="GR230" s="16"/>
      <c r="GS230" s="16"/>
      <c r="GT230" s="16"/>
      <c r="GU230" s="16"/>
      <c r="GV230" s="16"/>
      <c r="GW230" s="16"/>
      <c r="GX230" s="16"/>
      <c r="GY230" s="16"/>
      <c r="GZ230" s="16"/>
      <c r="HA230" s="16"/>
      <c r="HB230" s="16"/>
      <c r="HC230" s="16"/>
      <c r="HD230" s="16"/>
      <c r="HE230" s="16"/>
      <c r="HF230" s="16"/>
      <c r="HG230" s="16"/>
      <c r="HH230" s="16"/>
      <c r="HI230" s="16"/>
    </row>
    <row r="231" spans="1:217" x14ac:dyDescent="0.25">
      <c r="A231" s="9"/>
      <c r="B231" s="56">
        <f t="shared" si="13"/>
        <v>230</v>
      </c>
      <c r="C231" s="5">
        <v>40940</v>
      </c>
      <c r="D231" s="6">
        <v>0.45</v>
      </c>
      <c r="E231" s="7">
        <f t="shared" si="14"/>
        <v>1.0044999999999999</v>
      </c>
      <c r="F231" s="7">
        <f>ROUND(PRODUCT(E231:$E$356),6)</f>
        <v>1.7366630000000001</v>
      </c>
      <c r="G231" s="157"/>
      <c r="H231" s="8">
        <f t="shared" si="15"/>
        <v>0</v>
      </c>
      <c r="I231" s="10"/>
      <c r="J231" s="9"/>
      <c r="K231" s="62"/>
      <c r="L231" s="4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  <c r="BM231" s="16"/>
      <c r="BN231" s="16"/>
      <c r="BO231" s="16"/>
      <c r="BP231" s="16"/>
      <c r="BQ231" s="16"/>
      <c r="BR231" s="16"/>
      <c r="BS231" s="16"/>
      <c r="BT231" s="16"/>
      <c r="BU231" s="16"/>
      <c r="BV231" s="16"/>
      <c r="BW231" s="16"/>
      <c r="BX231" s="16"/>
      <c r="BY231" s="16"/>
      <c r="BZ231" s="16"/>
      <c r="CA231" s="16"/>
      <c r="CB231" s="16"/>
      <c r="CC231" s="16"/>
      <c r="CD231" s="16"/>
      <c r="CE231" s="16"/>
      <c r="CF231" s="16"/>
      <c r="CG231" s="16"/>
      <c r="CH231" s="16"/>
      <c r="CI231" s="16"/>
      <c r="CJ231" s="16"/>
      <c r="CK231" s="16"/>
      <c r="CL231" s="16"/>
      <c r="CM231" s="16"/>
      <c r="CN231" s="16"/>
      <c r="CO231" s="16"/>
      <c r="CP231" s="16"/>
      <c r="CQ231" s="16"/>
      <c r="CR231" s="16"/>
      <c r="CS231" s="16"/>
      <c r="CT231" s="16"/>
      <c r="CU231" s="16"/>
      <c r="CV231" s="16"/>
      <c r="CW231" s="16"/>
      <c r="CX231" s="16"/>
      <c r="CY231" s="16"/>
      <c r="CZ231" s="16"/>
      <c r="DA231" s="16"/>
      <c r="DB231" s="16"/>
      <c r="DC231" s="16"/>
      <c r="DD231" s="16"/>
      <c r="DE231" s="16"/>
      <c r="DF231" s="16"/>
      <c r="DG231" s="16"/>
      <c r="DH231" s="16"/>
      <c r="DI231" s="16"/>
      <c r="DJ231" s="16"/>
      <c r="DK231" s="16"/>
      <c r="DL231" s="16"/>
      <c r="DM231" s="16"/>
      <c r="DN231" s="16"/>
      <c r="DO231" s="16"/>
      <c r="DP231" s="16"/>
      <c r="DQ231" s="16"/>
      <c r="DR231" s="16"/>
      <c r="DS231" s="16"/>
      <c r="DT231" s="16"/>
      <c r="DU231" s="16"/>
      <c r="DV231" s="16"/>
      <c r="DW231" s="16"/>
      <c r="DX231" s="16"/>
      <c r="DY231" s="16"/>
      <c r="DZ231" s="16"/>
      <c r="EA231" s="16"/>
      <c r="EB231" s="16"/>
      <c r="EC231" s="16"/>
      <c r="ED231" s="16"/>
      <c r="EE231" s="16"/>
      <c r="EF231" s="16"/>
      <c r="EG231" s="16"/>
      <c r="EH231" s="16"/>
      <c r="EI231" s="16"/>
      <c r="EJ231" s="16"/>
      <c r="EK231" s="16"/>
      <c r="EL231" s="16"/>
      <c r="EM231" s="16"/>
      <c r="EN231" s="16"/>
      <c r="EO231" s="16"/>
      <c r="EP231" s="16"/>
      <c r="EQ231" s="16"/>
      <c r="ER231" s="16"/>
      <c r="ES231" s="16"/>
      <c r="ET231" s="16"/>
      <c r="EU231" s="16"/>
      <c r="EV231" s="16"/>
      <c r="EW231" s="16"/>
      <c r="EX231" s="16"/>
      <c r="EY231" s="16"/>
      <c r="EZ231" s="16"/>
      <c r="FA231" s="16"/>
      <c r="FB231" s="16"/>
      <c r="FC231" s="16"/>
      <c r="FD231" s="16"/>
      <c r="FE231" s="16"/>
      <c r="FF231" s="16"/>
      <c r="FG231" s="16"/>
      <c r="FH231" s="16"/>
      <c r="FI231" s="16"/>
      <c r="FJ231" s="16"/>
      <c r="FK231" s="16"/>
      <c r="FL231" s="16"/>
      <c r="FM231" s="16"/>
      <c r="FN231" s="16"/>
      <c r="FO231" s="16"/>
      <c r="FP231" s="16"/>
      <c r="FQ231" s="16"/>
      <c r="FR231" s="16"/>
      <c r="FS231" s="16"/>
      <c r="FT231" s="16"/>
      <c r="FU231" s="16"/>
      <c r="FV231" s="16"/>
      <c r="FW231" s="16"/>
      <c r="FX231" s="16"/>
      <c r="FY231" s="16"/>
      <c r="FZ231" s="16"/>
      <c r="GA231" s="16"/>
      <c r="GB231" s="16"/>
      <c r="GC231" s="16"/>
      <c r="GD231" s="16"/>
      <c r="GE231" s="16"/>
      <c r="GF231" s="16"/>
      <c r="GG231" s="16"/>
      <c r="GH231" s="16"/>
      <c r="GI231" s="16"/>
      <c r="GJ231" s="16"/>
      <c r="GK231" s="16"/>
      <c r="GL231" s="16"/>
      <c r="GM231" s="16"/>
      <c r="GN231" s="16"/>
      <c r="GO231" s="16"/>
      <c r="GP231" s="16"/>
      <c r="GQ231" s="16"/>
      <c r="GR231" s="16"/>
      <c r="GS231" s="16"/>
      <c r="GT231" s="16"/>
      <c r="GU231" s="16"/>
      <c r="GV231" s="16"/>
      <c r="GW231" s="16"/>
      <c r="GX231" s="16"/>
      <c r="GY231" s="16"/>
      <c r="GZ231" s="16"/>
      <c r="HA231" s="16"/>
      <c r="HB231" s="16"/>
      <c r="HC231" s="16"/>
      <c r="HD231" s="16"/>
      <c r="HE231" s="16"/>
      <c r="HF231" s="16"/>
      <c r="HG231" s="16"/>
      <c r="HH231" s="16"/>
      <c r="HI231" s="16"/>
    </row>
    <row r="232" spans="1:217" x14ac:dyDescent="0.25">
      <c r="A232" s="9"/>
      <c r="B232" s="56">
        <f t="shared" si="13"/>
        <v>231</v>
      </c>
      <c r="C232" s="5">
        <v>40969</v>
      </c>
      <c r="D232" s="6">
        <v>0.21</v>
      </c>
      <c r="E232" s="7">
        <f t="shared" si="14"/>
        <v>1.0021</v>
      </c>
      <c r="F232" s="7">
        <f>ROUND(PRODUCT(E232:$E$356),6)</f>
        <v>1.7288829999999999</v>
      </c>
      <c r="G232" s="157"/>
      <c r="H232" s="8">
        <f t="shared" si="15"/>
        <v>0</v>
      </c>
      <c r="I232" s="10"/>
      <c r="J232" s="9"/>
      <c r="K232" s="62"/>
      <c r="L232" s="4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6"/>
      <c r="DK232" s="16"/>
      <c r="DL232" s="16"/>
      <c r="DM232" s="16"/>
      <c r="DN232" s="16"/>
      <c r="DO232" s="16"/>
      <c r="DP232" s="16"/>
      <c r="DQ232" s="16"/>
      <c r="DR232" s="16"/>
      <c r="DS232" s="16"/>
      <c r="DT232" s="16"/>
      <c r="DU232" s="16"/>
      <c r="DV232" s="16"/>
      <c r="DW232" s="16"/>
      <c r="DX232" s="16"/>
      <c r="DY232" s="16"/>
      <c r="DZ232" s="16"/>
      <c r="EA232" s="16"/>
      <c r="EB232" s="16"/>
      <c r="EC232" s="16"/>
      <c r="ED232" s="16"/>
      <c r="EE232" s="16"/>
      <c r="EF232" s="16"/>
      <c r="EG232" s="16"/>
      <c r="EH232" s="16"/>
      <c r="EI232" s="16"/>
      <c r="EJ232" s="16"/>
      <c r="EK232" s="16"/>
      <c r="EL232" s="16"/>
      <c r="EM232" s="16"/>
      <c r="EN232" s="16"/>
      <c r="EO232" s="16"/>
      <c r="EP232" s="16"/>
      <c r="EQ232" s="16"/>
      <c r="ER232" s="16"/>
      <c r="ES232" s="16"/>
      <c r="ET232" s="16"/>
      <c r="EU232" s="16"/>
      <c r="EV232" s="16"/>
      <c r="EW232" s="16"/>
      <c r="EX232" s="16"/>
      <c r="EY232" s="16"/>
      <c r="EZ232" s="16"/>
      <c r="FA232" s="16"/>
      <c r="FB232" s="16"/>
      <c r="FC232" s="16"/>
      <c r="FD232" s="16"/>
      <c r="FE232" s="16"/>
      <c r="FF232" s="16"/>
      <c r="FG232" s="16"/>
      <c r="FH232" s="16"/>
      <c r="FI232" s="16"/>
      <c r="FJ232" s="16"/>
      <c r="FK232" s="16"/>
      <c r="FL232" s="16"/>
      <c r="FM232" s="16"/>
      <c r="FN232" s="16"/>
      <c r="FO232" s="16"/>
      <c r="FP232" s="16"/>
      <c r="FQ232" s="16"/>
      <c r="FR232" s="16"/>
      <c r="FS232" s="16"/>
      <c r="FT232" s="16"/>
      <c r="FU232" s="16"/>
      <c r="FV232" s="16"/>
      <c r="FW232" s="16"/>
      <c r="FX232" s="16"/>
      <c r="FY232" s="16"/>
      <c r="FZ232" s="16"/>
      <c r="GA232" s="16"/>
      <c r="GB232" s="16"/>
      <c r="GC232" s="16"/>
      <c r="GD232" s="16"/>
      <c r="GE232" s="16"/>
      <c r="GF232" s="16"/>
      <c r="GG232" s="16"/>
      <c r="GH232" s="16"/>
      <c r="GI232" s="16"/>
      <c r="GJ232" s="16"/>
      <c r="GK232" s="16"/>
      <c r="GL232" s="16"/>
      <c r="GM232" s="16"/>
      <c r="GN232" s="16"/>
      <c r="GO232" s="16"/>
      <c r="GP232" s="16"/>
      <c r="GQ232" s="16"/>
      <c r="GR232" s="16"/>
      <c r="GS232" s="16"/>
      <c r="GT232" s="16"/>
      <c r="GU232" s="16"/>
      <c r="GV232" s="16"/>
      <c r="GW232" s="16"/>
      <c r="GX232" s="16"/>
      <c r="GY232" s="16"/>
      <c r="GZ232" s="16"/>
      <c r="HA232" s="16"/>
      <c r="HB232" s="16"/>
      <c r="HC232" s="16"/>
      <c r="HD232" s="16"/>
      <c r="HE232" s="16"/>
      <c r="HF232" s="16"/>
      <c r="HG232" s="16"/>
      <c r="HH232" s="16"/>
      <c r="HI232" s="16"/>
    </row>
    <row r="233" spans="1:217" x14ac:dyDescent="0.25">
      <c r="A233" s="9"/>
      <c r="B233" s="17">
        <f t="shared" si="13"/>
        <v>232</v>
      </c>
      <c r="C233" s="18">
        <v>41000</v>
      </c>
      <c r="D233" s="19">
        <v>0.64</v>
      </c>
      <c r="E233" s="20">
        <f t="shared" si="14"/>
        <v>1.0064</v>
      </c>
      <c r="F233" s="20">
        <f>ROUND(PRODUCT(E233:$E$356),6)</f>
        <v>1.72526</v>
      </c>
      <c r="G233" s="157"/>
      <c r="H233" s="21">
        <f t="shared" si="15"/>
        <v>0</v>
      </c>
      <c r="I233" s="22"/>
      <c r="J233" s="9"/>
      <c r="K233" s="62"/>
      <c r="L233" s="4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6"/>
      <c r="CB233" s="16"/>
      <c r="CC233" s="16"/>
      <c r="CD233" s="16"/>
      <c r="CE233" s="16"/>
      <c r="CF233" s="16"/>
      <c r="CG233" s="16"/>
      <c r="CH233" s="16"/>
      <c r="CI233" s="16"/>
      <c r="CJ233" s="16"/>
      <c r="CK233" s="16"/>
      <c r="CL233" s="16"/>
      <c r="CM233" s="16"/>
      <c r="CN233" s="16"/>
      <c r="CO233" s="16"/>
      <c r="CP233" s="16"/>
      <c r="CQ233" s="16"/>
      <c r="CR233" s="16"/>
      <c r="CS233" s="16"/>
      <c r="CT233" s="16"/>
      <c r="CU233" s="16"/>
      <c r="CV233" s="16"/>
      <c r="CW233" s="16"/>
      <c r="CX233" s="16"/>
      <c r="CY233" s="16"/>
      <c r="CZ233" s="16"/>
      <c r="DA233" s="16"/>
      <c r="DB233" s="16"/>
      <c r="DC233" s="16"/>
      <c r="DD233" s="16"/>
      <c r="DE233" s="16"/>
      <c r="DF233" s="16"/>
      <c r="DG233" s="16"/>
      <c r="DH233" s="16"/>
      <c r="DI233" s="16"/>
      <c r="DJ233" s="16"/>
      <c r="DK233" s="16"/>
      <c r="DL233" s="16"/>
      <c r="DM233" s="16"/>
      <c r="DN233" s="16"/>
      <c r="DO233" s="16"/>
      <c r="DP233" s="16"/>
      <c r="DQ233" s="16"/>
      <c r="DR233" s="16"/>
      <c r="DS233" s="16"/>
      <c r="DT233" s="16"/>
      <c r="DU233" s="16"/>
      <c r="DV233" s="16"/>
      <c r="DW233" s="16"/>
      <c r="DX233" s="16"/>
      <c r="DY233" s="16"/>
      <c r="DZ233" s="16"/>
      <c r="EA233" s="16"/>
      <c r="EB233" s="16"/>
      <c r="EC233" s="16"/>
      <c r="ED233" s="16"/>
      <c r="EE233" s="16"/>
      <c r="EF233" s="16"/>
      <c r="EG233" s="16"/>
      <c r="EH233" s="16"/>
      <c r="EI233" s="16"/>
      <c r="EJ233" s="16"/>
      <c r="EK233" s="16"/>
      <c r="EL233" s="16"/>
      <c r="EM233" s="16"/>
      <c r="EN233" s="16"/>
      <c r="EO233" s="16"/>
      <c r="EP233" s="16"/>
      <c r="EQ233" s="16"/>
      <c r="ER233" s="16"/>
      <c r="ES233" s="16"/>
      <c r="ET233" s="16"/>
      <c r="EU233" s="16"/>
      <c r="EV233" s="16"/>
      <c r="EW233" s="16"/>
      <c r="EX233" s="16"/>
      <c r="EY233" s="16"/>
      <c r="EZ233" s="16"/>
      <c r="FA233" s="16"/>
      <c r="FB233" s="16"/>
      <c r="FC233" s="16"/>
      <c r="FD233" s="16"/>
      <c r="FE233" s="16"/>
      <c r="FF233" s="16"/>
      <c r="FG233" s="16"/>
      <c r="FH233" s="16"/>
      <c r="FI233" s="16"/>
      <c r="FJ233" s="16"/>
      <c r="FK233" s="16"/>
      <c r="FL233" s="16"/>
      <c r="FM233" s="16"/>
      <c r="FN233" s="16"/>
      <c r="FO233" s="16"/>
      <c r="FP233" s="16"/>
      <c r="FQ233" s="16"/>
      <c r="FR233" s="16"/>
      <c r="FS233" s="16"/>
      <c r="FT233" s="16"/>
      <c r="FU233" s="16"/>
      <c r="FV233" s="16"/>
      <c r="FW233" s="16"/>
      <c r="FX233" s="16"/>
      <c r="FY233" s="16"/>
      <c r="FZ233" s="16"/>
      <c r="GA233" s="16"/>
      <c r="GB233" s="16"/>
      <c r="GC233" s="16"/>
      <c r="GD233" s="16"/>
      <c r="GE233" s="16"/>
      <c r="GF233" s="16"/>
      <c r="GG233" s="16"/>
      <c r="GH233" s="16"/>
      <c r="GI233" s="16"/>
      <c r="GJ233" s="16"/>
      <c r="GK233" s="16"/>
      <c r="GL233" s="16"/>
      <c r="GM233" s="16"/>
      <c r="GN233" s="16"/>
      <c r="GO233" s="16"/>
      <c r="GP233" s="16"/>
      <c r="GQ233" s="16"/>
      <c r="GR233" s="16"/>
      <c r="GS233" s="16"/>
      <c r="GT233" s="16"/>
      <c r="GU233" s="16"/>
      <c r="GV233" s="16"/>
      <c r="GW233" s="16"/>
      <c r="GX233" s="16"/>
      <c r="GY233" s="16"/>
      <c r="GZ233" s="16"/>
      <c r="HA233" s="16"/>
      <c r="HB233" s="16"/>
      <c r="HC233" s="16"/>
      <c r="HD233" s="16"/>
      <c r="HE233" s="16"/>
      <c r="HF233" s="16"/>
      <c r="HG233" s="16"/>
      <c r="HH233" s="16"/>
      <c r="HI233" s="16"/>
    </row>
    <row r="234" spans="1:217" x14ac:dyDescent="0.25">
      <c r="A234" s="9"/>
      <c r="B234" s="56">
        <f t="shared" si="13"/>
        <v>233</v>
      </c>
      <c r="C234" s="5">
        <v>41030</v>
      </c>
      <c r="D234" s="6">
        <v>0.36</v>
      </c>
      <c r="E234" s="7">
        <f t="shared" si="14"/>
        <v>1.0036</v>
      </c>
      <c r="F234" s="7">
        <f>ROUND(PRODUCT(E234:$E$356),6)</f>
        <v>1.714288</v>
      </c>
      <c r="G234" s="157"/>
      <c r="H234" s="8">
        <f t="shared" si="15"/>
        <v>0</v>
      </c>
      <c r="I234" s="10"/>
      <c r="J234" s="9"/>
      <c r="K234" s="62"/>
      <c r="L234" s="4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6"/>
      <c r="CB234" s="16"/>
      <c r="CC234" s="16"/>
      <c r="CD234" s="16"/>
      <c r="CE234" s="16"/>
      <c r="CF234" s="16"/>
      <c r="CG234" s="16"/>
      <c r="CH234" s="16"/>
      <c r="CI234" s="16"/>
      <c r="CJ234" s="16"/>
      <c r="CK234" s="16"/>
      <c r="CL234" s="16"/>
      <c r="CM234" s="16"/>
      <c r="CN234" s="16"/>
      <c r="CO234" s="16"/>
      <c r="CP234" s="16"/>
      <c r="CQ234" s="16"/>
      <c r="CR234" s="16"/>
      <c r="CS234" s="16"/>
      <c r="CT234" s="16"/>
      <c r="CU234" s="16"/>
      <c r="CV234" s="16"/>
      <c r="CW234" s="16"/>
      <c r="CX234" s="16"/>
      <c r="CY234" s="16"/>
      <c r="CZ234" s="16"/>
      <c r="DA234" s="16"/>
      <c r="DB234" s="16"/>
      <c r="DC234" s="16"/>
      <c r="DD234" s="16"/>
      <c r="DE234" s="16"/>
      <c r="DF234" s="16"/>
      <c r="DG234" s="16"/>
      <c r="DH234" s="16"/>
      <c r="DI234" s="16"/>
      <c r="DJ234" s="16"/>
      <c r="DK234" s="16"/>
      <c r="DL234" s="16"/>
      <c r="DM234" s="16"/>
      <c r="DN234" s="16"/>
      <c r="DO234" s="16"/>
      <c r="DP234" s="16"/>
      <c r="DQ234" s="16"/>
      <c r="DR234" s="16"/>
      <c r="DS234" s="16"/>
      <c r="DT234" s="16"/>
      <c r="DU234" s="16"/>
      <c r="DV234" s="16"/>
      <c r="DW234" s="16"/>
      <c r="DX234" s="16"/>
      <c r="DY234" s="16"/>
      <c r="DZ234" s="16"/>
      <c r="EA234" s="16"/>
      <c r="EB234" s="16"/>
      <c r="EC234" s="16"/>
      <c r="ED234" s="16"/>
      <c r="EE234" s="16"/>
      <c r="EF234" s="16"/>
      <c r="EG234" s="16"/>
      <c r="EH234" s="16"/>
      <c r="EI234" s="16"/>
      <c r="EJ234" s="16"/>
      <c r="EK234" s="16"/>
      <c r="EL234" s="16"/>
      <c r="EM234" s="16"/>
      <c r="EN234" s="16"/>
      <c r="EO234" s="16"/>
      <c r="EP234" s="16"/>
      <c r="EQ234" s="16"/>
      <c r="ER234" s="16"/>
      <c r="ES234" s="16"/>
      <c r="ET234" s="16"/>
      <c r="EU234" s="16"/>
      <c r="EV234" s="16"/>
      <c r="EW234" s="16"/>
      <c r="EX234" s="16"/>
      <c r="EY234" s="16"/>
      <c r="EZ234" s="16"/>
      <c r="FA234" s="16"/>
      <c r="FB234" s="16"/>
      <c r="FC234" s="16"/>
      <c r="FD234" s="16"/>
      <c r="FE234" s="16"/>
      <c r="FF234" s="16"/>
      <c r="FG234" s="16"/>
      <c r="FH234" s="16"/>
      <c r="FI234" s="16"/>
      <c r="FJ234" s="16"/>
      <c r="FK234" s="16"/>
      <c r="FL234" s="16"/>
      <c r="FM234" s="16"/>
      <c r="FN234" s="16"/>
      <c r="FO234" s="16"/>
      <c r="FP234" s="16"/>
      <c r="FQ234" s="16"/>
      <c r="FR234" s="16"/>
      <c r="FS234" s="16"/>
      <c r="FT234" s="16"/>
      <c r="FU234" s="16"/>
      <c r="FV234" s="16"/>
      <c r="FW234" s="16"/>
      <c r="FX234" s="16"/>
      <c r="FY234" s="16"/>
      <c r="FZ234" s="16"/>
      <c r="GA234" s="16"/>
      <c r="GB234" s="16"/>
      <c r="GC234" s="16"/>
      <c r="GD234" s="16"/>
      <c r="GE234" s="16"/>
      <c r="GF234" s="16"/>
      <c r="GG234" s="16"/>
      <c r="GH234" s="16"/>
      <c r="GI234" s="16"/>
      <c r="GJ234" s="16"/>
      <c r="GK234" s="16"/>
      <c r="GL234" s="16"/>
      <c r="GM234" s="16"/>
      <c r="GN234" s="16"/>
      <c r="GO234" s="16"/>
      <c r="GP234" s="16"/>
      <c r="GQ234" s="16"/>
      <c r="GR234" s="16"/>
      <c r="GS234" s="16"/>
      <c r="GT234" s="16"/>
      <c r="GU234" s="16"/>
      <c r="GV234" s="16"/>
      <c r="GW234" s="16"/>
      <c r="GX234" s="16"/>
      <c r="GY234" s="16"/>
      <c r="GZ234" s="16"/>
      <c r="HA234" s="16"/>
      <c r="HB234" s="16"/>
      <c r="HC234" s="16"/>
      <c r="HD234" s="16"/>
      <c r="HE234" s="16"/>
      <c r="HF234" s="16"/>
      <c r="HG234" s="16"/>
      <c r="HH234" s="16"/>
      <c r="HI234" s="16"/>
    </row>
    <row r="235" spans="1:217" x14ac:dyDescent="0.25">
      <c r="A235" s="9"/>
      <c r="B235" s="56">
        <f t="shared" si="13"/>
        <v>234</v>
      </c>
      <c r="C235" s="5">
        <v>41061</v>
      </c>
      <c r="D235" s="6">
        <v>0.08</v>
      </c>
      <c r="E235" s="7">
        <f t="shared" si="14"/>
        <v>1.0007999999999999</v>
      </c>
      <c r="F235" s="7">
        <f>ROUND(PRODUCT(E235:$E$356),6)</f>
        <v>1.7081390000000001</v>
      </c>
      <c r="G235" s="157"/>
      <c r="H235" s="8">
        <f t="shared" si="15"/>
        <v>0</v>
      </c>
      <c r="I235" s="10"/>
      <c r="J235" s="9"/>
      <c r="K235" s="62"/>
      <c r="L235" s="4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6"/>
      <c r="CB235" s="16"/>
      <c r="CC235" s="16"/>
      <c r="CD235" s="16"/>
      <c r="CE235" s="16"/>
      <c r="CF235" s="16"/>
      <c r="CG235" s="16"/>
      <c r="CH235" s="16"/>
      <c r="CI235" s="16"/>
      <c r="CJ235" s="16"/>
      <c r="CK235" s="16"/>
      <c r="CL235" s="16"/>
      <c r="CM235" s="16"/>
      <c r="CN235" s="16"/>
      <c r="CO235" s="16"/>
      <c r="CP235" s="16"/>
      <c r="CQ235" s="16"/>
      <c r="CR235" s="16"/>
      <c r="CS235" s="16"/>
      <c r="CT235" s="16"/>
      <c r="CU235" s="16"/>
      <c r="CV235" s="16"/>
      <c r="CW235" s="16"/>
      <c r="CX235" s="16"/>
      <c r="CY235" s="16"/>
      <c r="CZ235" s="16"/>
      <c r="DA235" s="16"/>
      <c r="DB235" s="16"/>
      <c r="DC235" s="16"/>
      <c r="DD235" s="16"/>
      <c r="DE235" s="16"/>
      <c r="DF235" s="16"/>
      <c r="DG235" s="16"/>
      <c r="DH235" s="16"/>
      <c r="DI235" s="16"/>
      <c r="DJ235" s="16"/>
      <c r="DK235" s="16"/>
      <c r="DL235" s="16"/>
      <c r="DM235" s="16"/>
      <c r="DN235" s="16"/>
      <c r="DO235" s="16"/>
      <c r="DP235" s="16"/>
      <c r="DQ235" s="16"/>
      <c r="DR235" s="16"/>
      <c r="DS235" s="16"/>
      <c r="DT235" s="16"/>
      <c r="DU235" s="16"/>
      <c r="DV235" s="16"/>
      <c r="DW235" s="16"/>
      <c r="DX235" s="16"/>
      <c r="DY235" s="16"/>
      <c r="DZ235" s="16"/>
      <c r="EA235" s="16"/>
      <c r="EB235" s="16"/>
      <c r="EC235" s="16"/>
      <c r="ED235" s="16"/>
      <c r="EE235" s="16"/>
      <c r="EF235" s="16"/>
      <c r="EG235" s="16"/>
      <c r="EH235" s="16"/>
      <c r="EI235" s="16"/>
      <c r="EJ235" s="16"/>
      <c r="EK235" s="16"/>
      <c r="EL235" s="16"/>
      <c r="EM235" s="16"/>
      <c r="EN235" s="16"/>
      <c r="EO235" s="16"/>
      <c r="EP235" s="16"/>
      <c r="EQ235" s="16"/>
      <c r="ER235" s="16"/>
      <c r="ES235" s="16"/>
      <c r="ET235" s="16"/>
      <c r="EU235" s="16"/>
      <c r="EV235" s="16"/>
      <c r="EW235" s="16"/>
      <c r="EX235" s="16"/>
      <c r="EY235" s="16"/>
      <c r="EZ235" s="16"/>
      <c r="FA235" s="16"/>
      <c r="FB235" s="16"/>
      <c r="FC235" s="16"/>
      <c r="FD235" s="16"/>
      <c r="FE235" s="16"/>
      <c r="FF235" s="16"/>
      <c r="FG235" s="16"/>
      <c r="FH235" s="16"/>
      <c r="FI235" s="16"/>
      <c r="FJ235" s="16"/>
      <c r="FK235" s="16"/>
      <c r="FL235" s="16"/>
      <c r="FM235" s="16"/>
      <c r="FN235" s="16"/>
      <c r="FO235" s="16"/>
      <c r="FP235" s="16"/>
      <c r="FQ235" s="16"/>
      <c r="FR235" s="16"/>
      <c r="FS235" s="16"/>
      <c r="FT235" s="16"/>
      <c r="FU235" s="16"/>
      <c r="FV235" s="16"/>
      <c r="FW235" s="16"/>
      <c r="FX235" s="16"/>
      <c r="FY235" s="16"/>
      <c r="FZ235" s="16"/>
      <c r="GA235" s="16"/>
      <c r="GB235" s="16"/>
      <c r="GC235" s="16"/>
      <c r="GD235" s="16"/>
      <c r="GE235" s="16"/>
      <c r="GF235" s="16"/>
      <c r="GG235" s="16"/>
      <c r="GH235" s="16"/>
      <c r="GI235" s="16"/>
      <c r="GJ235" s="16"/>
      <c r="GK235" s="16"/>
      <c r="GL235" s="16"/>
      <c r="GM235" s="16"/>
      <c r="GN235" s="16"/>
      <c r="GO235" s="16"/>
      <c r="GP235" s="16"/>
      <c r="GQ235" s="16"/>
      <c r="GR235" s="16"/>
      <c r="GS235" s="16"/>
      <c r="GT235" s="16"/>
      <c r="GU235" s="16"/>
      <c r="GV235" s="16"/>
      <c r="GW235" s="16"/>
      <c r="GX235" s="16"/>
      <c r="GY235" s="16"/>
      <c r="GZ235" s="16"/>
      <c r="HA235" s="16"/>
      <c r="HB235" s="16"/>
      <c r="HC235" s="16"/>
      <c r="HD235" s="16"/>
      <c r="HE235" s="16"/>
      <c r="HF235" s="16"/>
      <c r="HG235" s="16"/>
      <c r="HH235" s="16"/>
      <c r="HI235" s="16"/>
    </row>
    <row r="236" spans="1:217" x14ac:dyDescent="0.25">
      <c r="A236" s="9"/>
      <c r="B236" s="56">
        <f t="shared" si="13"/>
        <v>235</v>
      </c>
      <c r="C236" s="5">
        <v>41091</v>
      </c>
      <c r="D236" s="6">
        <v>0.43</v>
      </c>
      <c r="E236" s="7">
        <f t="shared" si="14"/>
        <v>1.0043</v>
      </c>
      <c r="F236" s="7">
        <f>ROUND(PRODUCT(E236:$E$356),6)</f>
        <v>1.706774</v>
      </c>
      <c r="G236" s="157"/>
      <c r="H236" s="8">
        <f t="shared" si="15"/>
        <v>0</v>
      </c>
      <c r="I236" s="10"/>
      <c r="J236" s="9"/>
      <c r="K236" s="62"/>
      <c r="L236" s="4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6"/>
      <c r="CB236" s="16"/>
      <c r="CC236" s="16"/>
      <c r="CD236" s="16"/>
      <c r="CE236" s="16"/>
      <c r="CF236" s="16"/>
      <c r="CG236" s="16"/>
      <c r="CH236" s="16"/>
      <c r="CI236" s="16"/>
      <c r="CJ236" s="16"/>
      <c r="CK236" s="16"/>
      <c r="CL236" s="16"/>
      <c r="CM236" s="16"/>
      <c r="CN236" s="16"/>
      <c r="CO236" s="16"/>
      <c r="CP236" s="16"/>
      <c r="CQ236" s="16"/>
      <c r="CR236" s="16"/>
      <c r="CS236" s="16"/>
      <c r="CT236" s="16"/>
      <c r="CU236" s="16"/>
      <c r="CV236" s="16"/>
      <c r="CW236" s="16"/>
      <c r="CX236" s="16"/>
      <c r="CY236" s="16"/>
      <c r="CZ236" s="16"/>
      <c r="DA236" s="16"/>
      <c r="DB236" s="16"/>
      <c r="DC236" s="16"/>
      <c r="DD236" s="16"/>
      <c r="DE236" s="16"/>
      <c r="DF236" s="16"/>
      <c r="DG236" s="16"/>
      <c r="DH236" s="16"/>
      <c r="DI236" s="16"/>
      <c r="DJ236" s="16"/>
      <c r="DK236" s="16"/>
      <c r="DL236" s="16"/>
      <c r="DM236" s="16"/>
      <c r="DN236" s="16"/>
      <c r="DO236" s="16"/>
      <c r="DP236" s="16"/>
      <c r="DQ236" s="16"/>
      <c r="DR236" s="16"/>
      <c r="DS236" s="16"/>
      <c r="DT236" s="16"/>
      <c r="DU236" s="16"/>
      <c r="DV236" s="16"/>
      <c r="DW236" s="16"/>
      <c r="DX236" s="16"/>
      <c r="DY236" s="16"/>
      <c r="DZ236" s="16"/>
      <c r="EA236" s="16"/>
      <c r="EB236" s="16"/>
      <c r="EC236" s="16"/>
      <c r="ED236" s="16"/>
      <c r="EE236" s="16"/>
      <c r="EF236" s="16"/>
      <c r="EG236" s="16"/>
      <c r="EH236" s="16"/>
      <c r="EI236" s="16"/>
      <c r="EJ236" s="16"/>
      <c r="EK236" s="16"/>
      <c r="EL236" s="16"/>
      <c r="EM236" s="16"/>
      <c r="EN236" s="16"/>
      <c r="EO236" s="16"/>
      <c r="EP236" s="16"/>
      <c r="EQ236" s="16"/>
      <c r="ER236" s="16"/>
      <c r="ES236" s="16"/>
      <c r="ET236" s="16"/>
      <c r="EU236" s="16"/>
      <c r="EV236" s="16"/>
      <c r="EW236" s="16"/>
      <c r="EX236" s="16"/>
      <c r="EY236" s="16"/>
      <c r="EZ236" s="16"/>
      <c r="FA236" s="16"/>
      <c r="FB236" s="16"/>
      <c r="FC236" s="16"/>
      <c r="FD236" s="16"/>
      <c r="FE236" s="16"/>
      <c r="FF236" s="16"/>
      <c r="FG236" s="16"/>
      <c r="FH236" s="16"/>
      <c r="FI236" s="16"/>
      <c r="FJ236" s="16"/>
      <c r="FK236" s="16"/>
      <c r="FL236" s="16"/>
      <c r="FM236" s="16"/>
      <c r="FN236" s="16"/>
      <c r="FO236" s="16"/>
      <c r="FP236" s="16"/>
      <c r="FQ236" s="16"/>
      <c r="FR236" s="16"/>
      <c r="FS236" s="16"/>
      <c r="FT236" s="16"/>
      <c r="FU236" s="16"/>
      <c r="FV236" s="16"/>
      <c r="FW236" s="16"/>
      <c r="FX236" s="16"/>
      <c r="FY236" s="16"/>
      <c r="FZ236" s="16"/>
      <c r="GA236" s="16"/>
      <c r="GB236" s="16"/>
      <c r="GC236" s="16"/>
      <c r="GD236" s="16"/>
      <c r="GE236" s="16"/>
      <c r="GF236" s="16"/>
      <c r="GG236" s="16"/>
      <c r="GH236" s="16"/>
      <c r="GI236" s="16"/>
      <c r="GJ236" s="16"/>
      <c r="GK236" s="16"/>
      <c r="GL236" s="16"/>
      <c r="GM236" s="16"/>
      <c r="GN236" s="16"/>
      <c r="GO236" s="16"/>
      <c r="GP236" s="16"/>
      <c r="GQ236" s="16"/>
      <c r="GR236" s="16"/>
      <c r="GS236" s="16"/>
      <c r="GT236" s="16"/>
      <c r="GU236" s="16"/>
      <c r="GV236" s="16"/>
      <c r="GW236" s="16"/>
      <c r="GX236" s="16"/>
      <c r="GY236" s="16"/>
      <c r="GZ236" s="16"/>
      <c r="HA236" s="16"/>
      <c r="HB236" s="16"/>
      <c r="HC236" s="16"/>
      <c r="HD236" s="16"/>
      <c r="HE236" s="16"/>
      <c r="HF236" s="16"/>
      <c r="HG236" s="16"/>
      <c r="HH236" s="16"/>
      <c r="HI236" s="16"/>
    </row>
    <row r="237" spans="1:217" x14ac:dyDescent="0.25">
      <c r="A237" s="9"/>
      <c r="B237" s="56">
        <f t="shared" si="13"/>
        <v>236</v>
      </c>
      <c r="C237" s="5">
        <v>41122</v>
      </c>
      <c r="D237" s="6">
        <v>0.41</v>
      </c>
      <c r="E237" s="7">
        <f t="shared" si="14"/>
        <v>1.0041</v>
      </c>
      <c r="F237" s="7">
        <f>ROUND(PRODUCT(E237:$E$356),6)</f>
        <v>1.6994659999999999</v>
      </c>
      <c r="G237" s="157"/>
      <c r="H237" s="8">
        <f t="shared" si="15"/>
        <v>0</v>
      </c>
      <c r="I237" s="10"/>
      <c r="J237" s="9"/>
      <c r="K237" s="62"/>
      <c r="L237" s="4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6"/>
      <c r="CB237" s="16"/>
      <c r="CC237" s="16"/>
      <c r="CD237" s="16"/>
      <c r="CE237" s="16"/>
      <c r="CF237" s="16"/>
      <c r="CG237" s="16"/>
      <c r="CH237" s="16"/>
      <c r="CI237" s="16"/>
      <c r="CJ237" s="16"/>
      <c r="CK237" s="16"/>
      <c r="CL237" s="16"/>
      <c r="CM237" s="16"/>
      <c r="CN237" s="16"/>
      <c r="CO237" s="16"/>
      <c r="CP237" s="16"/>
      <c r="CQ237" s="16"/>
      <c r="CR237" s="16"/>
      <c r="CS237" s="16"/>
      <c r="CT237" s="16"/>
      <c r="CU237" s="16"/>
      <c r="CV237" s="16"/>
      <c r="CW237" s="16"/>
      <c r="CX237" s="16"/>
      <c r="CY237" s="16"/>
      <c r="CZ237" s="16"/>
      <c r="DA237" s="16"/>
      <c r="DB237" s="16"/>
      <c r="DC237" s="16"/>
      <c r="DD237" s="16"/>
      <c r="DE237" s="16"/>
      <c r="DF237" s="16"/>
      <c r="DG237" s="16"/>
      <c r="DH237" s="16"/>
      <c r="DI237" s="16"/>
      <c r="DJ237" s="16"/>
      <c r="DK237" s="16"/>
      <c r="DL237" s="16"/>
      <c r="DM237" s="16"/>
      <c r="DN237" s="16"/>
      <c r="DO237" s="16"/>
      <c r="DP237" s="16"/>
      <c r="DQ237" s="16"/>
      <c r="DR237" s="16"/>
      <c r="DS237" s="16"/>
      <c r="DT237" s="16"/>
      <c r="DU237" s="16"/>
      <c r="DV237" s="16"/>
      <c r="DW237" s="16"/>
      <c r="DX237" s="16"/>
      <c r="DY237" s="16"/>
      <c r="DZ237" s="16"/>
      <c r="EA237" s="16"/>
      <c r="EB237" s="16"/>
      <c r="EC237" s="16"/>
      <c r="ED237" s="16"/>
      <c r="EE237" s="16"/>
      <c r="EF237" s="16"/>
      <c r="EG237" s="16"/>
      <c r="EH237" s="16"/>
      <c r="EI237" s="16"/>
      <c r="EJ237" s="16"/>
      <c r="EK237" s="16"/>
      <c r="EL237" s="16"/>
      <c r="EM237" s="16"/>
      <c r="EN237" s="16"/>
      <c r="EO237" s="16"/>
      <c r="EP237" s="16"/>
      <c r="EQ237" s="16"/>
      <c r="ER237" s="16"/>
      <c r="ES237" s="16"/>
      <c r="ET237" s="16"/>
      <c r="EU237" s="16"/>
      <c r="EV237" s="16"/>
      <c r="EW237" s="16"/>
      <c r="EX237" s="16"/>
      <c r="EY237" s="16"/>
      <c r="EZ237" s="16"/>
      <c r="FA237" s="16"/>
      <c r="FB237" s="16"/>
      <c r="FC237" s="16"/>
      <c r="FD237" s="16"/>
      <c r="FE237" s="16"/>
      <c r="FF237" s="16"/>
      <c r="FG237" s="16"/>
      <c r="FH237" s="16"/>
      <c r="FI237" s="16"/>
      <c r="FJ237" s="16"/>
      <c r="FK237" s="16"/>
      <c r="FL237" s="16"/>
      <c r="FM237" s="16"/>
      <c r="FN237" s="16"/>
      <c r="FO237" s="16"/>
      <c r="FP237" s="16"/>
      <c r="FQ237" s="16"/>
      <c r="FR237" s="16"/>
      <c r="FS237" s="16"/>
      <c r="FT237" s="16"/>
      <c r="FU237" s="16"/>
      <c r="FV237" s="16"/>
      <c r="FW237" s="16"/>
      <c r="FX237" s="16"/>
      <c r="FY237" s="16"/>
      <c r="FZ237" s="16"/>
      <c r="GA237" s="16"/>
      <c r="GB237" s="16"/>
      <c r="GC237" s="16"/>
      <c r="GD237" s="16"/>
      <c r="GE237" s="16"/>
      <c r="GF237" s="16"/>
      <c r="GG237" s="16"/>
      <c r="GH237" s="16"/>
      <c r="GI237" s="16"/>
      <c r="GJ237" s="16"/>
      <c r="GK237" s="16"/>
      <c r="GL237" s="16"/>
      <c r="GM237" s="16"/>
      <c r="GN237" s="16"/>
      <c r="GO237" s="16"/>
      <c r="GP237" s="16"/>
      <c r="GQ237" s="16"/>
      <c r="GR237" s="16"/>
      <c r="GS237" s="16"/>
      <c r="GT237" s="16"/>
      <c r="GU237" s="16"/>
      <c r="GV237" s="16"/>
      <c r="GW237" s="16"/>
      <c r="GX237" s="16"/>
      <c r="GY237" s="16"/>
      <c r="GZ237" s="16"/>
      <c r="HA237" s="16"/>
      <c r="HB237" s="16"/>
      <c r="HC237" s="16"/>
      <c r="HD237" s="16"/>
      <c r="HE237" s="16"/>
      <c r="HF237" s="16"/>
      <c r="HG237" s="16"/>
      <c r="HH237" s="16"/>
      <c r="HI237" s="16"/>
    </row>
    <row r="238" spans="1:217" x14ac:dyDescent="0.25">
      <c r="A238" s="9"/>
      <c r="B238" s="56">
        <f t="shared" si="13"/>
        <v>237</v>
      </c>
      <c r="C238" s="5">
        <v>41153</v>
      </c>
      <c r="D238" s="6">
        <v>0.56999999999999995</v>
      </c>
      <c r="E238" s="7">
        <f t="shared" si="14"/>
        <v>1.0057</v>
      </c>
      <c r="F238" s="7">
        <f>ROUND(PRODUCT(E238:$E$356),6)</f>
        <v>1.6925269999999999</v>
      </c>
      <c r="G238" s="157"/>
      <c r="H238" s="8">
        <f t="shared" si="15"/>
        <v>0</v>
      </c>
      <c r="I238" s="10"/>
      <c r="J238" s="9"/>
      <c r="K238" s="62"/>
      <c r="L238" s="4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6"/>
      <c r="CB238" s="16"/>
      <c r="CC238" s="16"/>
      <c r="CD238" s="16"/>
      <c r="CE238" s="16"/>
      <c r="CF238" s="16"/>
      <c r="CG238" s="16"/>
      <c r="CH238" s="16"/>
      <c r="CI238" s="16"/>
      <c r="CJ238" s="16"/>
      <c r="CK238" s="16"/>
      <c r="CL238" s="16"/>
      <c r="CM238" s="16"/>
      <c r="CN238" s="16"/>
      <c r="CO238" s="16"/>
      <c r="CP238" s="16"/>
      <c r="CQ238" s="16"/>
      <c r="CR238" s="16"/>
      <c r="CS238" s="16"/>
      <c r="CT238" s="16"/>
      <c r="CU238" s="16"/>
      <c r="CV238" s="16"/>
      <c r="CW238" s="16"/>
      <c r="CX238" s="16"/>
      <c r="CY238" s="16"/>
      <c r="CZ238" s="16"/>
      <c r="DA238" s="16"/>
      <c r="DB238" s="16"/>
      <c r="DC238" s="16"/>
      <c r="DD238" s="16"/>
      <c r="DE238" s="16"/>
      <c r="DF238" s="16"/>
      <c r="DG238" s="16"/>
      <c r="DH238" s="16"/>
      <c r="DI238" s="16"/>
      <c r="DJ238" s="16"/>
      <c r="DK238" s="16"/>
      <c r="DL238" s="16"/>
      <c r="DM238" s="16"/>
      <c r="DN238" s="16"/>
      <c r="DO238" s="16"/>
      <c r="DP238" s="16"/>
      <c r="DQ238" s="16"/>
      <c r="DR238" s="16"/>
      <c r="DS238" s="16"/>
      <c r="DT238" s="16"/>
      <c r="DU238" s="16"/>
      <c r="DV238" s="16"/>
      <c r="DW238" s="16"/>
      <c r="DX238" s="16"/>
      <c r="DY238" s="16"/>
      <c r="DZ238" s="16"/>
      <c r="EA238" s="16"/>
      <c r="EB238" s="16"/>
      <c r="EC238" s="16"/>
      <c r="ED238" s="16"/>
      <c r="EE238" s="16"/>
      <c r="EF238" s="16"/>
      <c r="EG238" s="16"/>
      <c r="EH238" s="16"/>
      <c r="EI238" s="16"/>
      <c r="EJ238" s="16"/>
      <c r="EK238" s="16"/>
      <c r="EL238" s="16"/>
      <c r="EM238" s="16"/>
      <c r="EN238" s="16"/>
      <c r="EO238" s="16"/>
      <c r="EP238" s="16"/>
      <c r="EQ238" s="16"/>
      <c r="ER238" s="16"/>
      <c r="ES238" s="16"/>
      <c r="ET238" s="16"/>
      <c r="EU238" s="16"/>
      <c r="EV238" s="16"/>
      <c r="EW238" s="16"/>
      <c r="EX238" s="16"/>
      <c r="EY238" s="16"/>
      <c r="EZ238" s="16"/>
      <c r="FA238" s="16"/>
      <c r="FB238" s="16"/>
      <c r="FC238" s="16"/>
      <c r="FD238" s="16"/>
      <c r="FE238" s="16"/>
      <c r="FF238" s="16"/>
      <c r="FG238" s="16"/>
      <c r="FH238" s="16"/>
      <c r="FI238" s="16"/>
      <c r="FJ238" s="16"/>
      <c r="FK238" s="16"/>
      <c r="FL238" s="16"/>
      <c r="FM238" s="16"/>
      <c r="FN238" s="16"/>
      <c r="FO238" s="16"/>
      <c r="FP238" s="16"/>
      <c r="FQ238" s="16"/>
      <c r="FR238" s="16"/>
      <c r="FS238" s="16"/>
      <c r="FT238" s="16"/>
      <c r="FU238" s="16"/>
      <c r="FV238" s="16"/>
      <c r="FW238" s="16"/>
      <c r="FX238" s="16"/>
      <c r="FY238" s="16"/>
      <c r="FZ238" s="16"/>
      <c r="GA238" s="16"/>
      <c r="GB238" s="16"/>
      <c r="GC238" s="16"/>
      <c r="GD238" s="16"/>
      <c r="GE238" s="16"/>
      <c r="GF238" s="16"/>
      <c r="GG238" s="16"/>
      <c r="GH238" s="16"/>
      <c r="GI238" s="16"/>
      <c r="GJ238" s="16"/>
      <c r="GK238" s="16"/>
      <c r="GL238" s="16"/>
      <c r="GM238" s="16"/>
      <c r="GN238" s="16"/>
      <c r="GO238" s="16"/>
      <c r="GP238" s="16"/>
      <c r="GQ238" s="16"/>
      <c r="GR238" s="16"/>
      <c r="GS238" s="16"/>
      <c r="GT238" s="16"/>
      <c r="GU238" s="16"/>
      <c r="GV238" s="16"/>
      <c r="GW238" s="16"/>
      <c r="GX238" s="16"/>
      <c r="GY238" s="16"/>
      <c r="GZ238" s="16"/>
      <c r="HA238" s="16"/>
      <c r="HB238" s="16"/>
      <c r="HC238" s="16"/>
      <c r="HD238" s="16"/>
      <c r="HE238" s="16"/>
      <c r="HF238" s="16"/>
      <c r="HG238" s="16"/>
      <c r="HH238" s="16"/>
      <c r="HI238" s="16"/>
    </row>
    <row r="239" spans="1:217" x14ac:dyDescent="0.25">
      <c r="A239" s="9"/>
      <c r="B239" s="56">
        <f t="shared" si="13"/>
        <v>238</v>
      </c>
      <c r="C239" s="5">
        <v>41183</v>
      </c>
      <c r="D239" s="6">
        <v>0.59</v>
      </c>
      <c r="E239" s="7">
        <f t="shared" si="14"/>
        <v>1.0059</v>
      </c>
      <c r="F239" s="7">
        <f>ROUND(PRODUCT(E239:$E$356),6)</f>
        <v>1.6829339999999999</v>
      </c>
      <c r="G239" s="157"/>
      <c r="H239" s="8">
        <f t="shared" si="15"/>
        <v>0</v>
      </c>
      <c r="I239" s="10"/>
      <c r="J239" s="9"/>
      <c r="K239" s="62"/>
      <c r="L239" s="4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16"/>
      <c r="BM239" s="16"/>
      <c r="BN239" s="16"/>
      <c r="BO239" s="16"/>
      <c r="BP239" s="16"/>
      <c r="BQ239" s="16"/>
      <c r="BR239" s="16"/>
      <c r="BS239" s="16"/>
      <c r="BT239" s="16"/>
      <c r="BU239" s="16"/>
      <c r="BV239" s="16"/>
      <c r="BW239" s="16"/>
      <c r="BX239" s="16"/>
      <c r="BY239" s="16"/>
      <c r="BZ239" s="16"/>
      <c r="CA239" s="16"/>
      <c r="CB239" s="16"/>
      <c r="CC239" s="16"/>
      <c r="CD239" s="16"/>
      <c r="CE239" s="16"/>
      <c r="CF239" s="16"/>
      <c r="CG239" s="16"/>
      <c r="CH239" s="16"/>
      <c r="CI239" s="16"/>
      <c r="CJ239" s="16"/>
      <c r="CK239" s="16"/>
      <c r="CL239" s="16"/>
      <c r="CM239" s="16"/>
      <c r="CN239" s="16"/>
      <c r="CO239" s="16"/>
      <c r="CP239" s="16"/>
      <c r="CQ239" s="16"/>
      <c r="CR239" s="16"/>
      <c r="CS239" s="16"/>
      <c r="CT239" s="16"/>
      <c r="CU239" s="16"/>
      <c r="CV239" s="16"/>
      <c r="CW239" s="16"/>
      <c r="CX239" s="16"/>
      <c r="CY239" s="16"/>
      <c r="CZ239" s="16"/>
      <c r="DA239" s="16"/>
      <c r="DB239" s="16"/>
      <c r="DC239" s="16"/>
      <c r="DD239" s="16"/>
      <c r="DE239" s="16"/>
      <c r="DF239" s="16"/>
      <c r="DG239" s="16"/>
      <c r="DH239" s="16"/>
      <c r="DI239" s="16"/>
      <c r="DJ239" s="16"/>
      <c r="DK239" s="16"/>
      <c r="DL239" s="16"/>
      <c r="DM239" s="16"/>
      <c r="DN239" s="16"/>
      <c r="DO239" s="16"/>
      <c r="DP239" s="16"/>
      <c r="DQ239" s="16"/>
      <c r="DR239" s="16"/>
      <c r="DS239" s="16"/>
      <c r="DT239" s="16"/>
      <c r="DU239" s="16"/>
      <c r="DV239" s="16"/>
      <c r="DW239" s="16"/>
      <c r="DX239" s="16"/>
      <c r="DY239" s="16"/>
      <c r="DZ239" s="16"/>
      <c r="EA239" s="16"/>
      <c r="EB239" s="16"/>
      <c r="EC239" s="16"/>
      <c r="ED239" s="16"/>
      <c r="EE239" s="16"/>
      <c r="EF239" s="16"/>
      <c r="EG239" s="16"/>
      <c r="EH239" s="16"/>
      <c r="EI239" s="16"/>
      <c r="EJ239" s="16"/>
      <c r="EK239" s="16"/>
      <c r="EL239" s="16"/>
      <c r="EM239" s="16"/>
      <c r="EN239" s="16"/>
      <c r="EO239" s="16"/>
      <c r="EP239" s="16"/>
      <c r="EQ239" s="16"/>
      <c r="ER239" s="16"/>
      <c r="ES239" s="16"/>
      <c r="ET239" s="16"/>
      <c r="EU239" s="16"/>
      <c r="EV239" s="16"/>
      <c r="EW239" s="16"/>
      <c r="EX239" s="16"/>
      <c r="EY239" s="16"/>
      <c r="EZ239" s="16"/>
      <c r="FA239" s="16"/>
      <c r="FB239" s="16"/>
      <c r="FC239" s="16"/>
      <c r="FD239" s="16"/>
      <c r="FE239" s="16"/>
      <c r="FF239" s="16"/>
      <c r="FG239" s="16"/>
      <c r="FH239" s="16"/>
      <c r="FI239" s="16"/>
      <c r="FJ239" s="16"/>
      <c r="FK239" s="16"/>
      <c r="FL239" s="16"/>
      <c r="FM239" s="16"/>
      <c r="FN239" s="16"/>
      <c r="FO239" s="16"/>
      <c r="FP239" s="16"/>
      <c r="FQ239" s="16"/>
      <c r="FR239" s="16"/>
      <c r="FS239" s="16"/>
      <c r="FT239" s="16"/>
      <c r="FU239" s="16"/>
      <c r="FV239" s="16"/>
      <c r="FW239" s="16"/>
      <c r="FX239" s="16"/>
      <c r="FY239" s="16"/>
      <c r="FZ239" s="16"/>
      <c r="GA239" s="16"/>
      <c r="GB239" s="16"/>
      <c r="GC239" s="16"/>
      <c r="GD239" s="16"/>
      <c r="GE239" s="16"/>
      <c r="GF239" s="16"/>
      <c r="GG239" s="16"/>
      <c r="GH239" s="16"/>
      <c r="GI239" s="16"/>
      <c r="GJ239" s="16"/>
      <c r="GK239" s="16"/>
      <c r="GL239" s="16"/>
      <c r="GM239" s="16"/>
      <c r="GN239" s="16"/>
      <c r="GO239" s="16"/>
      <c r="GP239" s="16"/>
      <c r="GQ239" s="16"/>
      <c r="GR239" s="16"/>
      <c r="GS239" s="16"/>
      <c r="GT239" s="16"/>
      <c r="GU239" s="16"/>
      <c r="GV239" s="16"/>
      <c r="GW239" s="16"/>
      <c r="GX239" s="16"/>
      <c r="GY239" s="16"/>
      <c r="GZ239" s="16"/>
      <c r="HA239" s="16"/>
      <c r="HB239" s="16"/>
      <c r="HC239" s="16"/>
      <c r="HD239" s="16"/>
      <c r="HE239" s="16"/>
      <c r="HF239" s="16"/>
      <c r="HG239" s="16"/>
      <c r="HH239" s="16"/>
      <c r="HI239" s="16"/>
    </row>
    <row r="240" spans="1:217" x14ac:dyDescent="0.25">
      <c r="A240" s="9"/>
      <c r="B240" s="56">
        <f t="shared" si="13"/>
        <v>239</v>
      </c>
      <c r="C240" s="5">
        <v>41214</v>
      </c>
      <c r="D240" s="6">
        <v>0.6</v>
      </c>
      <c r="E240" s="7">
        <f t="shared" si="14"/>
        <v>1.006</v>
      </c>
      <c r="F240" s="7">
        <f>ROUND(PRODUCT(E240:$E$356),6)</f>
        <v>1.673063</v>
      </c>
      <c r="G240" s="157"/>
      <c r="H240" s="8">
        <f t="shared" si="15"/>
        <v>0</v>
      </c>
      <c r="I240" s="10"/>
      <c r="J240" s="9"/>
      <c r="K240" s="62"/>
      <c r="L240" s="4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  <c r="BM240" s="16"/>
      <c r="BN240" s="16"/>
      <c r="BO240" s="16"/>
      <c r="BP240" s="16"/>
      <c r="BQ240" s="16"/>
      <c r="BR240" s="16"/>
      <c r="BS240" s="16"/>
      <c r="BT240" s="16"/>
      <c r="BU240" s="16"/>
      <c r="BV240" s="16"/>
      <c r="BW240" s="16"/>
      <c r="BX240" s="16"/>
      <c r="BY240" s="16"/>
      <c r="BZ240" s="16"/>
      <c r="CA240" s="16"/>
      <c r="CB240" s="16"/>
      <c r="CC240" s="16"/>
      <c r="CD240" s="16"/>
      <c r="CE240" s="16"/>
      <c r="CF240" s="16"/>
      <c r="CG240" s="16"/>
      <c r="CH240" s="16"/>
      <c r="CI240" s="16"/>
      <c r="CJ240" s="16"/>
      <c r="CK240" s="16"/>
      <c r="CL240" s="16"/>
      <c r="CM240" s="16"/>
      <c r="CN240" s="16"/>
      <c r="CO240" s="16"/>
      <c r="CP240" s="16"/>
      <c r="CQ240" s="16"/>
      <c r="CR240" s="16"/>
      <c r="CS240" s="16"/>
      <c r="CT240" s="16"/>
      <c r="CU240" s="16"/>
      <c r="CV240" s="16"/>
      <c r="CW240" s="16"/>
      <c r="CX240" s="16"/>
      <c r="CY240" s="16"/>
      <c r="CZ240" s="16"/>
      <c r="DA240" s="16"/>
      <c r="DB240" s="16"/>
      <c r="DC240" s="16"/>
      <c r="DD240" s="16"/>
      <c r="DE240" s="16"/>
      <c r="DF240" s="16"/>
      <c r="DG240" s="16"/>
      <c r="DH240" s="16"/>
      <c r="DI240" s="16"/>
      <c r="DJ240" s="16"/>
      <c r="DK240" s="16"/>
      <c r="DL240" s="16"/>
      <c r="DM240" s="16"/>
      <c r="DN240" s="16"/>
      <c r="DO240" s="16"/>
      <c r="DP240" s="16"/>
      <c r="DQ240" s="16"/>
      <c r="DR240" s="16"/>
      <c r="DS240" s="16"/>
      <c r="DT240" s="16"/>
      <c r="DU240" s="16"/>
      <c r="DV240" s="16"/>
      <c r="DW240" s="16"/>
      <c r="DX240" s="16"/>
      <c r="DY240" s="16"/>
      <c r="DZ240" s="16"/>
      <c r="EA240" s="16"/>
      <c r="EB240" s="16"/>
      <c r="EC240" s="16"/>
      <c r="ED240" s="16"/>
      <c r="EE240" s="16"/>
      <c r="EF240" s="16"/>
      <c r="EG240" s="16"/>
      <c r="EH240" s="16"/>
      <c r="EI240" s="16"/>
      <c r="EJ240" s="16"/>
      <c r="EK240" s="16"/>
      <c r="EL240" s="16"/>
      <c r="EM240" s="16"/>
      <c r="EN240" s="16"/>
      <c r="EO240" s="16"/>
      <c r="EP240" s="16"/>
      <c r="EQ240" s="16"/>
      <c r="ER240" s="16"/>
      <c r="ES240" s="16"/>
      <c r="ET240" s="16"/>
      <c r="EU240" s="16"/>
      <c r="EV240" s="16"/>
      <c r="EW240" s="16"/>
      <c r="EX240" s="16"/>
      <c r="EY240" s="16"/>
      <c r="EZ240" s="16"/>
      <c r="FA240" s="16"/>
      <c r="FB240" s="16"/>
      <c r="FC240" s="16"/>
      <c r="FD240" s="16"/>
      <c r="FE240" s="16"/>
      <c r="FF240" s="16"/>
      <c r="FG240" s="16"/>
      <c r="FH240" s="16"/>
      <c r="FI240" s="16"/>
      <c r="FJ240" s="16"/>
      <c r="FK240" s="16"/>
      <c r="FL240" s="16"/>
      <c r="FM240" s="16"/>
      <c r="FN240" s="16"/>
      <c r="FO240" s="16"/>
      <c r="FP240" s="16"/>
      <c r="FQ240" s="16"/>
      <c r="FR240" s="16"/>
      <c r="FS240" s="16"/>
      <c r="FT240" s="16"/>
      <c r="FU240" s="16"/>
      <c r="FV240" s="16"/>
      <c r="FW240" s="16"/>
      <c r="FX240" s="16"/>
      <c r="FY240" s="16"/>
      <c r="FZ240" s="16"/>
      <c r="GA240" s="16"/>
      <c r="GB240" s="16"/>
      <c r="GC240" s="16"/>
      <c r="GD240" s="16"/>
      <c r="GE240" s="16"/>
      <c r="GF240" s="16"/>
      <c r="GG240" s="16"/>
      <c r="GH240" s="16"/>
      <c r="GI240" s="16"/>
      <c r="GJ240" s="16"/>
      <c r="GK240" s="16"/>
      <c r="GL240" s="16"/>
      <c r="GM240" s="16"/>
      <c r="GN240" s="16"/>
      <c r="GO240" s="16"/>
      <c r="GP240" s="16"/>
      <c r="GQ240" s="16"/>
      <c r="GR240" s="16"/>
      <c r="GS240" s="16"/>
      <c r="GT240" s="16"/>
      <c r="GU240" s="16"/>
      <c r="GV240" s="16"/>
      <c r="GW240" s="16"/>
      <c r="GX240" s="16"/>
      <c r="GY240" s="16"/>
      <c r="GZ240" s="16"/>
      <c r="HA240" s="16"/>
      <c r="HB240" s="16"/>
      <c r="HC240" s="16"/>
      <c r="HD240" s="16"/>
      <c r="HE240" s="16"/>
      <c r="HF240" s="16"/>
      <c r="HG240" s="16"/>
      <c r="HH240" s="16"/>
      <c r="HI240" s="16"/>
    </row>
    <row r="241" spans="1:217" s="127" customFormat="1" x14ac:dyDescent="0.25">
      <c r="A241" s="124"/>
      <c r="B241" s="103">
        <f t="shared" si="13"/>
        <v>240</v>
      </c>
      <c r="C241" s="115" t="s">
        <v>3</v>
      </c>
      <c r="D241" s="116">
        <f>D242</f>
        <v>0.79</v>
      </c>
      <c r="E241" s="117" t="s">
        <v>1</v>
      </c>
      <c r="F241" s="118">
        <f>ROUND(PRODUCT(E241:$E$356),6)</f>
        <v>1.663084</v>
      </c>
      <c r="G241" s="157"/>
      <c r="H241" s="119">
        <f t="shared" si="15"/>
        <v>0</v>
      </c>
      <c r="I241" s="125"/>
      <c r="J241" s="124"/>
      <c r="K241" s="62"/>
      <c r="L241" s="86"/>
      <c r="M241" s="126"/>
      <c r="N241" s="126"/>
      <c r="O241" s="126"/>
      <c r="P241" s="126"/>
      <c r="Q241" s="126"/>
      <c r="R241" s="126"/>
      <c r="S241" s="126"/>
      <c r="T241" s="126"/>
      <c r="U241" s="126"/>
      <c r="V241" s="126"/>
      <c r="W241" s="126"/>
      <c r="X241" s="126"/>
      <c r="Y241" s="126"/>
      <c r="Z241" s="126"/>
      <c r="AA241" s="126"/>
      <c r="AB241" s="126"/>
      <c r="AC241" s="126"/>
      <c r="AD241" s="126"/>
      <c r="AE241" s="126"/>
      <c r="AF241" s="126"/>
      <c r="AG241" s="126"/>
      <c r="AH241" s="126"/>
      <c r="AI241" s="126"/>
      <c r="AJ241" s="126"/>
      <c r="AK241" s="126"/>
      <c r="AL241" s="126"/>
      <c r="AM241" s="126"/>
      <c r="AN241" s="126"/>
      <c r="AO241" s="126"/>
      <c r="AP241" s="126"/>
      <c r="AQ241" s="126"/>
      <c r="AR241" s="126"/>
      <c r="AS241" s="126"/>
      <c r="AT241" s="126"/>
      <c r="AU241" s="126"/>
      <c r="AV241" s="126"/>
      <c r="AW241" s="126"/>
      <c r="AX241" s="126"/>
      <c r="AY241" s="126"/>
      <c r="AZ241" s="126"/>
      <c r="BA241" s="126"/>
      <c r="BB241" s="126"/>
      <c r="BC241" s="126"/>
      <c r="BD241" s="126"/>
      <c r="BE241" s="126"/>
      <c r="BF241" s="126"/>
      <c r="BG241" s="126"/>
      <c r="BH241" s="126"/>
      <c r="BI241" s="126"/>
      <c r="BJ241" s="126"/>
      <c r="BK241" s="126"/>
      <c r="BL241" s="126"/>
      <c r="BM241" s="126"/>
      <c r="BN241" s="126"/>
      <c r="BO241" s="126"/>
      <c r="BP241" s="126"/>
      <c r="BQ241" s="126"/>
      <c r="BR241" s="126"/>
      <c r="BS241" s="126"/>
      <c r="BT241" s="126"/>
      <c r="BU241" s="126"/>
      <c r="BV241" s="126"/>
      <c r="BW241" s="126"/>
      <c r="BX241" s="126"/>
      <c r="BY241" s="126"/>
      <c r="BZ241" s="126"/>
      <c r="CA241" s="126"/>
      <c r="CB241" s="126"/>
      <c r="CC241" s="126"/>
      <c r="CD241" s="126"/>
      <c r="CE241" s="126"/>
      <c r="CF241" s="126"/>
      <c r="CG241" s="126"/>
      <c r="CH241" s="126"/>
      <c r="CI241" s="126"/>
      <c r="CJ241" s="126"/>
      <c r="CK241" s="126"/>
      <c r="CL241" s="126"/>
      <c r="CM241" s="126"/>
      <c r="CN241" s="126"/>
      <c r="CO241" s="126"/>
      <c r="CP241" s="126"/>
      <c r="CQ241" s="126"/>
      <c r="CR241" s="126"/>
      <c r="CS241" s="126"/>
      <c r="CT241" s="126"/>
      <c r="CU241" s="126"/>
      <c r="CV241" s="126"/>
      <c r="CW241" s="126"/>
      <c r="CX241" s="126"/>
      <c r="CY241" s="126"/>
      <c r="CZ241" s="126"/>
      <c r="DA241" s="126"/>
      <c r="DB241" s="126"/>
      <c r="DC241" s="126"/>
      <c r="DD241" s="126"/>
      <c r="DE241" s="126"/>
      <c r="DF241" s="126"/>
      <c r="DG241" s="126"/>
      <c r="DH241" s="126"/>
      <c r="DI241" s="126"/>
      <c r="DJ241" s="126"/>
      <c r="DK241" s="126"/>
      <c r="DL241" s="126"/>
      <c r="DM241" s="126"/>
      <c r="DN241" s="126"/>
      <c r="DO241" s="126"/>
      <c r="DP241" s="126"/>
      <c r="DQ241" s="126"/>
      <c r="DR241" s="126"/>
      <c r="DS241" s="126"/>
      <c r="DT241" s="126"/>
      <c r="DU241" s="126"/>
      <c r="DV241" s="126"/>
      <c r="DW241" s="126"/>
      <c r="DX241" s="126"/>
      <c r="DY241" s="126"/>
      <c r="DZ241" s="126"/>
      <c r="EA241" s="126"/>
      <c r="EB241" s="126"/>
      <c r="EC241" s="126"/>
      <c r="ED241" s="126"/>
      <c r="EE241" s="126"/>
      <c r="EF241" s="126"/>
      <c r="EG241" s="126"/>
      <c r="EH241" s="126"/>
      <c r="EI241" s="126"/>
      <c r="EJ241" s="126"/>
      <c r="EK241" s="126"/>
      <c r="EL241" s="126"/>
      <c r="EM241" s="126"/>
      <c r="EN241" s="126"/>
      <c r="EO241" s="126"/>
      <c r="EP241" s="126"/>
      <c r="EQ241" s="126"/>
      <c r="ER241" s="126"/>
      <c r="ES241" s="126"/>
      <c r="ET241" s="126"/>
      <c r="EU241" s="126"/>
      <c r="EV241" s="126"/>
      <c r="EW241" s="126"/>
      <c r="EX241" s="126"/>
      <c r="EY241" s="126"/>
      <c r="EZ241" s="126"/>
      <c r="FA241" s="126"/>
      <c r="FB241" s="126"/>
      <c r="FC241" s="126"/>
      <c r="FD241" s="126"/>
      <c r="FE241" s="126"/>
      <c r="FF241" s="126"/>
      <c r="FG241" s="126"/>
      <c r="FH241" s="126"/>
      <c r="FI241" s="126"/>
      <c r="FJ241" s="126"/>
      <c r="FK241" s="126"/>
      <c r="FL241" s="126"/>
      <c r="FM241" s="126"/>
      <c r="FN241" s="126"/>
      <c r="FO241" s="126"/>
      <c r="FP241" s="126"/>
      <c r="FQ241" s="126"/>
      <c r="FR241" s="126"/>
      <c r="FS241" s="126"/>
      <c r="FT241" s="126"/>
      <c r="FU241" s="126"/>
      <c r="FV241" s="126"/>
      <c r="FW241" s="126"/>
      <c r="FX241" s="126"/>
      <c r="FY241" s="126"/>
      <c r="FZ241" s="126"/>
      <c r="GA241" s="126"/>
      <c r="GB241" s="126"/>
      <c r="GC241" s="126"/>
      <c r="GD241" s="126"/>
      <c r="GE241" s="126"/>
      <c r="GF241" s="126"/>
      <c r="GG241" s="126"/>
      <c r="GH241" s="126"/>
      <c r="GI241" s="126"/>
      <c r="GJ241" s="126"/>
      <c r="GK241" s="126"/>
      <c r="GL241" s="126"/>
      <c r="GM241" s="126"/>
      <c r="GN241" s="126"/>
      <c r="GO241" s="126"/>
      <c r="GP241" s="126"/>
      <c r="GQ241" s="126"/>
      <c r="GR241" s="126"/>
      <c r="GS241" s="126"/>
      <c r="GT241" s="126"/>
      <c r="GU241" s="126"/>
      <c r="GV241" s="126"/>
      <c r="GW241" s="126"/>
      <c r="GX241" s="126"/>
      <c r="GY241" s="126"/>
      <c r="GZ241" s="126"/>
      <c r="HA241" s="126"/>
      <c r="HB241" s="126"/>
      <c r="HC241" s="126"/>
      <c r="HD241" s="126"/>
      <c r="HE241" s="126"/>
      <c r="HF241" s="126"/>
      <c r="HG241" s="126"/>
      <c r="HH241" s="126"/>
      <c r="HI241" s="126"/>
    </row>
    <row r="242" spans="1:217" x14ac:dyDescent="0.25">
      <c r="A242" s="9"/>
      <c r="B242" s="56">
        <f t="shared" si="13"/>
        <v>241</v>
      </c>
      <c r="C242" s="5">
        <v>41244</v>
      </c>
      <c r="D242" s="6">
        <v>0.79</v>
      </c>
      <c r="E242" s="7">
        <f t="shared" si="14"/>
        <v>1.0079</v>
      </c>
      <c r="F242" s="7">
        <f>ROUND(PRODUCT(E242:$E$356),6)</f>
        <v>1.663084</v>
      </c>
      <c r="G242" s="157"/>
      <c r="H242" s="8">
        <f t="shared" si="15"/>
        <v>0</v>
      </c>
      <c r="I242" s="10"/>
      <c r="J242" s="9"/>
      <c r="K242" s="62"/>
      <c r="L242" s="4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6"/>
      <c r="CC242" s="16"/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6"/>
      <c r="CU242" s="16"/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6"/>
      <c r="DM242" s="16"/>
      <c r="DN242" s="16"/>
      <c r="DO242" s="16"/>
      <c r="DP242" s="16"/>
      <c r="DQ242" s="16"/>
      <c r="DR242" s="16"/>
      <c r="DS242" s="16"/>
      <c r="DT242" s="16"/>
      <c r="DU242" s="16"/>
      <c r="DV242" s="16"/>
      <c r="DW242" s="16"/>
      <c r="DX242" s="16"/>
      <c r="DY242" s="16"/>
      <c r="DZ242" s="16"/>
      <c r="EA242" s="16"/>
      <c r="EB242" s="16"/>
      <c r="EC242" s="16"/>
      <c r="ED242" s="16"/>
      <c r="EE242" s="16"/>
      <c r="EF242" s="16"/>
      <c r="EG242" s="16"/>
      <c r="EH242" s="16"/>
      <c r="EI242" s="16"/>
      <c r="EJ242" s="16"/>
      <c r="EK242" s="16"/>
      <c r="EL242" s="16"/>
      <c r="EM242" s="16"/>
      <c r="EN242" s="16"/>
      <c r="EO242" s="16"/>
      <c r="EP242" s="16"/>
      <c r="EQ242" s="16"/>
      <c r="ER242" s="16"/>
      <c r="ES242" s="16"/>
      <c r="ET242" s="16"/>
      <c r="EU242" s="16"/>
      <c r="EV242" s="16"/>
      <c r="EW242" s="16"/>
      <c r="EX242" s="16"/>
      <c r="EY242" s="16"/>
      <c r="EZ242" s="16"/>
      <c r="FA242" s="16"/>
      <c r="FB242" s="16"/>
      <c r="FC242" s="16"/>
      <c r="FD242" s="16"/>
      <c r="FE242" s="16"/>
      <c r="FF242" s="16"/>
      <c r="FG242" s="16"/>
      <c r="FH242" s="16"/>
      <c r="FI242" s="16"/>
      <c r="FJ242" s="16"/>
      <c r="FK242" s="16"/>
      <c r="FL242" s="16"/>
      <c r="FM242" s="16"/>
      <c r="FN242" s="16"/>
      <c r="FO242" s="16"/>
      <c r="FP242" s="16"/>
      <c r="FQ242" s="16"/>
      <c r="FR242" s="16"/>
      <c r="FS242" s="16"/>
      <c r="FT242" s="16"/>
      <c r="FU242" s="16"/>
      <c r="FV242" s="16"/>
      <c r="FW242" s="16"/>
      <c r="FX242" s="16"/>
      <c r="FY242" s="16"/>
      <c r="FZ242" s="16"/>
      <c r="GA242" s="16"/>
      <c r="GB242" s="16"/>
      <c r="GC242" s="16"/>
      <c r="GD242" s="16"/>
      <c r="GE242" s="16"/>
      <c r="GF242" s="16"/>
      <c r="GG242" s="16"/>
      <c r="GH242" s="16"/>
      <c r="GI242" s="16"/>
      <c r="GJ242" s="16"/>
      <c r="GK242" s="16"/>
      <c r="GL242" s="16"/>
      <c r="GM242" s="16"/>
      <c r="GN242" s="16"/>
      <c r="GO242" s="16"/>
      <c r="GP242" s="16"/>
      <c r="GQ242" s="16"/>
      <c r="GR242" s="16"/>
      <c r="GS242" s="16"/>
      <c r="GT242" s="16"/>
      <c r="GU242" s="16"/>
      <c r="GV242" s="16"/>
      <c r="GW242" s="16"/>
      <c r="GX242" s="16"/>
      <c r="GY242" s="16"/>
      <c r="GZ242" s="16"/>
      <c r="HA242" s="16"/>
      <c r="HB242" s="16"/>
      <c r="HC242" s="16"/>
      <c r="HD242" s="16"/>
      <c r="HE242" s="16"/>
      <c r="HF242" s="16"/>
      <c r="HG242" s="16"/>
      <c r="HH242" s="16"/>
      <c r="HI242" s="16"/>
    </row>
    <row r="243" spans="1:217" x14ac:dyDescent="0.25">
      <c r="A243" s="9"/>
      <c r="B243" s="56">
        <f t="shared" si="13"/>
        <v>242</v>
      </c>
      <c r="C243" s="5">
        <v>41275</v>
      </c>
      <c r="D243" s="6">
        <v>0.86</v>
      </c>
      <c r="E243" s="7">
        <f t="shared" si="14"/>
        <v>1.0085999999999999</v>
      </c>
      <c r="F243" s="7">
        <f>ROUND(PRODUCT(E243:$E$356),6)</f>
        <v>1.6500490000000001</v>
      </c>
      <c r="G243" s="157"/>
      <c r="H243" s="8">
        <f t="shared" si="15"/>
        <v>0</v>
      </c>
      <c r="I243" s="10"/>
      <c r="J243" s="9"/>
      <c r="K243" s="62"/>
      <c r="L243" s="4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  <c r="BM243" s="16"/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6"/>
      <c r="CC243" s="16"/>
      <c r="CD243" s="16"/>
      <c r="CE243" s="16"/>
      <c r="CF243" s="16"/>
      <c r="CG243" s="16"/>
      <c r="CH243" s="16"/>
      <c r="CI243" s="16"/>
      <c r="CJ243" s="16"/>
      <c r="CK243" s="16"/>
      <c r="CL243" s="16"/>
      <c r="CM243" s="16"/>
      <c r="CN243" s="16"/>
      <c r="CO243" s="16"/>
      <c r="CP243" s="16"/>
      <c r="CQ243" s="16"/>
      <c r="CR243" s="16"/>
      <c r="CS243" s="16"/>
      <c r="CT243" s="16"/>
      <c r="CU243" s="16"/>
      <c r="CV243" s="16"/>
      <c r="CW243" s="16"/>
      <c r="CX243" s="16"/>
      <c r="CY243" s="16"/>
      <c r="CZ243" s="16"/>
      <c r="DA243" s="16"/>
      <c r="DB243" s="16"/>
      <c r="DC243" s="16"/>
      <c r="DD243" s="16"/>
      <c r="DE243" s="16"/>
      <c r="DF243" s="16"/>
      <c r="DG243" s="16"/>
      <c r="DH243" s="16"/>
      <c r="DI243" s="16"/>
      <c r="DJ243" s="16"/>
      <c r="DK243" s="16"/>
      <c r="DL243" s="16"/>
      <c r="DM243" s="16"/>
      <c r="DN243" s="16"/>
      <c r="DO243" s="16"/>
      <c r="DP243" s="16"/>
      <c r="DQ243" s="16"/>
      <c r="DR243" s="16"/>
      <c r="DS243" s="16"/>
      <c r="DT243" s="16"/>
      <c r="DU243" s="16"/>
      <c r="DV243" s="16"/>
      <c r="DW243" s="16"/>
      <c r="DX243" s="16"/>
      <c r="DY243" s="16"/>
      <c r="DZ243" s="16"/>
      <c r="EA243" s="16"/>
      <c r="EB243" s="16"/>
      <c r="EC243" s="16"/>
      <c r="ED243" s="16"/>
      <c r="EE243" s="16"/>
      <c r="EF243" s="16"/>
      <c r="EG243" s="16"/>
      <c r="EH243" s="16"/>
      <c r="EI243" s="16"/>
      <c r="EJ243" s="16"/>
      <c r="EK243" s="16"/>
      <c r="EL243" s="16"/>
      <c r="EM243" s="16"/>
      <c r="EN243" s="16"/>
      <c r="EO243" s="16"/>
      <c r="EP243" s="16"/>
      <c r="EQ243" s="16"/>
      <c r="ER243" s="16"/>
      <c r="ES243" s="16"/>
      <c r="ET243" s="16"/>
      <c r="EU243" s="16"/>
      <c r="EV243" s="16"/>
      <c r="EW243" s="16"/>
      <c r="EX243" s="16"/>
      <c r="EY243" s="16"/>
      <c r="EZ243" s="16"/>
      <c r="FA243" s="16"/>
      <c r="FB243" s="16"/>
      <c r="FC243" s="16"/>
      <c r="FD243" s="16"/>
      <c r="FE243" s="16"/>
      <c r="FF243" s="16"/>
      <c r="FG243" s="16"/>
      <c r="FH243" s="16"/>
      <c r="FI243" s="16"/>
      <c r="FJ243" s="16"/>
      <c r="FK243" s="16"/>
      <c r="FL243" s="16"/>
      <c r="FM243" s="16"/>
      <c r="FN243" s="16"/>
      <c r="FO243" s="16"/>
      <c r="FP243" s="16"/>
      <c r="FQ243" s="16"/>
      <c r="FR243" s="16"/>
      <c r="FS243" s="16"/>
      <c r="FT243" s="16"/>
      <c r="FU243" s="16"/>
      <c r="FV243" s="16"/>
      <c r="FW243" s="16"/>
      <c r="FX243" s="16"/>
      <c r="FY243" s="16"/>
      <c r="FZ243" s="16"/>
      <c r="GA243" s="16"/>
      <c r="GB243" s="16"/>
      <c r="GC243" s="16"/>
      <c r="GD243" s="16"/>
      <c r="GE243" s="16"/>
      <c r="GF243" s="16"/>
      <c r="GG243" s="16"/>
      <c r="GH243" s="16"/>
      <c r="GI243" s="16"/>
      <c r="GJ243" s="16"/>
      <c r="GK243" s="16"/>
      <c r="GL243" s="16"/>
      <c r="GM243" s="16"/>
      <c r="GN243" s="16"/>
      <c r="GO243" s="16"/>
      <c r="GP243" s="16"/>
      <c r="GQ243" s="16"/>
      <c r="GR243" s="16"/>
      <c r="GS243" s="16"/>
      <c r="GT243" s="16"/>
      <c r="GU243" s="16"/>
      <c r="GV243" s="16"/>
      <c r="GW243" s="16"/>
      <c r="GX243" s="16"/>
      <c r="GY243" s="16"/>
      <c r="GZ243" s="16"/>
      <c r="HA243" s="16"/>
      <c r="HB243" s="16"/>
      <c r="HC243" s="16"/>
      <c r="HD243" s="16"/>
      <c r="HE243" s="16"/>
      <c r="HF243" s="16"/>
      <c r="HG243" s="16"/>
      <c r="HH243" s="16"/>
      <c r="HI243" s="16"/>
    </row>
    <row r="244" spans="1:217" x14ac:dyDescent="0.25">
      <c r="A244" s="9"/>
      <c r="B244" s="56">
        <f t="shared" si="13"/>
        <v>243</v>
      </c>
      <c r="C244" s="5">
        <v>41306</v>
      </c>
      <c r="D244" s="6">
        <v>0.6</v>
      </c>
      <c r="E244" s="7">
        <f t="shared" si="14"/>
        <v>1.006</v>
      </c>
      <c r="F244" s="7">
        <f>ROUND(PRODUCT(E244:$E$356),6)</f>
        <v>1.6359790000000001</v>
      </c>
      <c r="G244" s="157"/>
      <c r="H244" s="8">
        <f t="shared" si="15"/>
        <v>0</v>
      </c>
      <c r="I244" s="10"/>
      <c r="J244" s="9"/>
      <c r="K244" s="62"/>
      <c r="L244" s="4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6"/>
      <c r="BM244" s="16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6"/>
      <c r="CC244" s="16"/>
      <c r="CD244" s="16"/>
      <c r="CE244" s="16"/>
      <c r="CF244" s="16"/>
      <c r="CG244" s="16"/>
      <c r="CH244" s="16"/>
      <c r="CI244" s="16"/>
      <c r="CJ244" s="16"/>
      <c r="CK244" s="16"/>
      <c r="CL244" s="16"/>
      <c r="CM244" s="16"/>
      <c r="CN244" s="16"/>
      <c r="CO244" s="16"/>
      <c r="CP244" s="16"/>
      <c r="CQ244" s="16"/>
      <c r="CR244" s="16"/>
      <c r="CS244" s="16"/>
      <c r="CT244" s="16"/>
      <c r="CU244" s="16"/>
      <c r="CV244" s="16"/>
      <c r="CW244" s="16"/>
      <c r="CX244" s="16"/>
      <c r="CY244" s="16"/>
      <c r="CZ244" s="16"/>
      <c r="DA244" s="16"/>
      <c r="DB244" s="16"/>
      <c r="DC244" s="16"/>
      <c r="DD244" s="16"/>
      <c r="DE244" s="16"/>
      <c r="DF244" s="16"/>
      <c r="DG244" s="16"/>
      <c r="DH244" s="16"/>
      <c r="DI244" s="16"/>
      <c r="DJ244" s="16"/>
      <c r="DK244" s="16"/>
      <c r="DL244" s="16"/>
      <c r="DM244" s="16"/>
      <c r="DN244" s="16"/>
      <c r="DO244" s="16"/>
      <c r="DP244" s="16"/>
      <c r="DQ244" s="16"/>
      <c r="DR244" s="16"/>
      <c r="DS244" s="16"/>
      <c r="DT244" s="16"/>
      <c r="DU244" s="16"/>
      <c r="DV244" s="16"/>
      <c r="DW244" s="16"/>
      <c r="DX244" s="16"/>
      <c r="DY244" s="16"/>
      <c r="DZ244" s="16"/>
      <c r="EA244" s="16"/>
      <c r="EB244" s="16"/>
      <c r="EC244" s="16"/>
      <c r="ED244" s="16"/>
      <c r="EE244" s="16"/>
      <c r="EF244" s="16"/>
      <c r="EG244" s="16"/>
      <c r="EH244" s="16"/>
      <c r="EI244" s="16"/>
      <c r="EJ244" s="16"/>
      <c r="EK244" s="16"/>
      <c r="EL244" s="16"/>
      <c r="EM244" s="16"/>
      <c r="EN244" s="16"/>
      <c r="EO244" s="16"/>
      <c r="EP244" s="16"/>
      <c r="EQ244" s="16"/>
      <c r="ER244" s="16"/>
      <c r="ES244" s="16"/>
      <c r="ET244" s="16"/>
      <c r="EU244" s="16"/>
      <c r="EV244" s="16"/>
      <c r="EW244" s="16"/>
      <c r="EX244" s="16"/>
      <c r="EY244" s="16"/>
      <c r="EZ244" s="16"/>
      <c r="FA244" s="16"/>
      <c r="FB244" s="16"/>
      <c r="FC244" s="16"/>
      <c r="FD244" s="16"/>
      <c r="FE244" s="16"/>
      <c r="FF244" s="16"/>
      <c r="FG244" s="16"/>
      <c r="FH244" s="16"/>
      <c r="FI244" s="16"/>
      <c r="FJ244" s="16"/>
      <c r="FK244" s="16"/>
      <c r="FL244" s="16"/>
      <c r="FM244" s="16"/>
      <c r="FN244" s="16"/>
      <c r="FO244" s="16"/>
      <c r="FP244" s="16"/>
      <c r="FQ244" s="16"/>
      <c r="FR244" s="16"/>
      <c r="FS244" s="16"/>
      <c r="FT244" s="16"/>
      <c r="FU244" s="16"/>
      <c r="FV244" s="16"/>
      <c r="FW244" s="16"/>
      <c r="FX244" s="16"/>
      <c r="FY244" s="16"/>
      <c r="FZ244" s="16"/>
      <c r="GA244" s="16"/>
      <c r="GB244" s="16"/>
      <c r="GC244" s="16"/>
      <c r="GD244" s="16"/>
      <c r="GE244" s="16"/>
      <c r="GF244" s="16"/>
      <c r="GG244" s="16"/>
      <c r="GH244" s="16"/>
      <c r="GI244" s="16"/>
      <c r="GJ244" s="16"/>
      <c r="GK244" s="16"/>
      <c r="GL244" s="16"/>
      <c r="GM244" s="16"/>
      <c r="GN244" s="16"/>
      <c r="GO244" s="16"/>
      <c r="GP244" s="16"/>
      <c r="GQ244" s="16"/>
      <c r="GR244" s="16"/>
      <c r="GS244" s="16"/>
      <c r="GT244" s="16"/>
      <c r="GU244" s="16"/>
      <c r="GV244" s="16"/>
      <c r="GW244" s="16"/>
      <c r="GX244" s="16"/>
      <c r="GY244" s="16"/>
      <c r="GZ244" s="16"/>
      <c r="HA244" s="16"/>
      <c r="HB244" s="16"/>
      <c r="HC244" s="16"/>
      <c r="HD244" s="16"/>
      <c r="HE244" s="16"/>
      <c r="HF244" s="16"/>
      <c r="HG244" s="16"/>
      <c r="HH244" s="16"/>
      <c r="HI244" s="16"/>
    </row>
    <row r="245" spans="1:217" x14ac:dyDescent="0.25">
      <c r="A245" s="9"/>
      <c r="B245" s="56">
        <f t="shared" si="13"/>
        <v>244</v>
      </c>
      <c r="C245" s="5">
        <v>41334</v>
      </c>
      <c r="D245" s="6">
        <v>0.47</v>
      </c>
      <c r="E245" s="7">
        <f t="shared" si="14"/>
        <v>1.0046999999999999</v>
      </c>
      <c r="F245" s="7">
        <f>ROUND(PRODUCT(E245:$E$356),6)</f>
        <v>1.6262220000000001</v>
      </c>
      <c r="G245" s="157"/>
      <c r="H245" s="8">
        <f t="shared" si="15"/>
        <v>0</v>
      </c>
      <c r="I245" s="10"/>
      <c r="J245" s="9"/>
      <c r="K245" s="62"/>
      <c r="L245" s="4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  <c r="BM245" s="16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6"/>
      <c r="CC245" s="16"/>
      <c r="CD245" s="16"/>
      <c r="CE245" s="16"/>
      <c r="CF245" s="16"/>
      <c r="CG245" s="16"/>
      <c r="CH245" s="16"/>
      <c r="CI245" s="16"/>
      <c r="CJ245" s="16"/>
      <c r="CK245" s="16"/>
      <c r="CL245" s="16"/>
      <c r="CM245" s="16"/>
      <c r="CN245" s="16"/>
      <c r="CO245" s="16"/>
      <c r="CP245" s="16"/>
      <c r="CQ245" s="16"/>
      <c r="CR245" s="16"/>
      <c r="CS245" s="16"/>
      <c r="CT245" s="16"/>
      <c r="CU245" s="16"/>
      <c r="CV245" s="16"/>
      <c r="CW245" s="16"/>
      <c r="CX245" s="16"/>
      <c r="CY245" s="16"/>
      <c r="CZ245" s="16"/>
      <c r="DA245" s="16"/>
      <c r="DB245" s="16"/>
      <c r="DC245" s="16"/>
      <c r="DD245" s="16"/>
      <c r="DE245" s="16"/>
      <c r="DF245" s="16"/>
      <c r="DG245" s="16"/>
      <c r="DH245" s="16"/>
      <c r="DI245" s="16"/>
      <c r="DJ245" s="16"/>
      <c r="DK245" s="16"/>
      <c r="DL245" s="16"/>
      <c r="DM245" s="16"/>
      <c r="DN245" s="16"/>
      <c r="DO245" s="16"/>
      <c r="DP245" s="16"/>
      <c r="DQ245" s="16"/>
      <c r="DR245" s="16"/>
      <c r="DS245" s="16"/>
      <c r="DT245" s="16"/>
      <c r="DU245" s="16"/>
      <c r="DV245" s="16"/>
      <c r="DW245" s="16"/>
      <c r="DX245" s="16"/>
      <c r="DY245" s="16"/>
      <c r="DZ245" s="16"/>
      <c r="EA245" s="16"/>
      <c r="EB245" s="16"/>
      <c r="EC245" s="16"/>
      <c r="ED245" s="16"/>
      <c r="EE245" s="16"/>
      <c r="EF245" s="16"/>
      <c r="EG245" s="16"/>
      <c r="EH245" s="16"/>
      <c r="EI245" s="16"/>
      <c r="EJ245" s="16"/>
      <c r="EK245" s="16"/>
      <c r="EL245" s="16"/>
      <c r="EM245" s="16"/>
      <c r="EN245" s="16"/>
      <c r="EO245" s="16"/>
      <c r="EP245" s="16"/>
      <c r="EQ245" s="16"/>
      <c r="ER245" s="16"/>
      <c r="ES245" s="16"/>
      <c r="ET245" s="16"/>
      <c r="EU245" s="16"/>
      <c r="EV245" s="16"/>
      <c r="EW245" s="16"/>
      <c r="EX245" s="16"/>
      <c r="EY245" s="16"/>
      <c r="EZ245" s="16"/>
      <c r="FA245" s="16"/>
      <c r="FB245" s="16"/>
      <c r="FC245" s="16"/>
      <c r="FD245" s="16"/>
      <c r="FE245" s="16"/>
      <c r="FF245" s="16"/>
      <c r="FG245" s="16"/>
      <c r="FH245" s="16"/>
      <c r="FI245" s="16"/>
      <c r="FJ245" s="16"/>
      <c r="FK245" s="16"/>
      <c r="FL245" s="16"/>
      <c r="FM245" s="16"/>
      <c r="FN245" s="16"/>
      <c r="FO245" s="16"/>
      <c r="FP245" s="16"/>
      <c r="FQ245" s="16"/>
      <c r="FR245" s="16"/>
      <c r="FS245" s="16"/>
      <c r="FT245" s="16"/>
      <c r="FU245" s="16"/>
      <c r="FV245" s="16"/>
      <c r="FW245" s="16"/>
      <c r="FX245" s="16"/>
      <c r="FY245" s="16"/>
      <c r="FZ245" s="16"/>
      <c r="GA245" s="16"/>
      <c r="GB245" s="16"/>
      <c r="GC245" s="16"/>
      <c r="GD245" s="16"/>
      <c r="GE245" s="16"/>
      <c r="GF245" s="16"/>
      <c r="GG245" s="16"/>
      <c r="GH245" s="16"/>
      <c r="GI245" s="16"/>
      <c r="GJ245" s="16"/>
      <c r="GK245" s="16"/>
      <c r="GL245" s="16"/>
      <c r="GM245" s="16"/>
      <c r="GN245" s="16"/>
      <c r="GO245" s="16"/>
      <c r="GP245" s="16"/>
      <c r="GQ245" s="16"/>
      <c r="GR245" s="16"/>
      <c r="GS245" s="16"/>
      <c r="GT245" s="16"/>
      <c r="GU245" s="16"/>
      <c r="GV245" s="16"/>
      <c r="GW245" s="16"/>
      <c r="GX245" s="16"/>
      <c r="GY245" s="16"/>
      <c r="GZ245" s="16"/>
      <c r="HA245" s="16"/>
      <c r="HB245" s="16"/>
      <c r="HC245" s="16"/>
      <c r="HD245" s="16"/>
      <c r="HE245" s="16"/>
      <c r="HF245" s="16"/>
      <c r="HG245" s="16"/>
      <c r="HH245" s="16"/>
      <c r="HI245" s="16"/>
    </row>
    <row r="246" spans="1:217" x14ac:dyDescent="0.25">
      <c r="A246" s="9"/>
      <c r="B246" s="56">
        <f t="shared" si="13"/>
        <v>245</v>
      </c>
      <c r="C246" s="5">
        <v>41365</v>
      </c>
      <c r="D246" s="6">
        <v>0.55000000000000004</v>
      </c>
      <c r="E246" s="7">
        <f t="shared" si="14"/>
        <v>1.0055000000000001</v>
      </c>
      <c r="F246" s="7">
        <f>ROUND(PRODUCT(E246:$E$356),6)</f>
        <v>1.6186149999999999</v>
      </c>
      <c r="G246" s="157"/>
      <c r="H246" s="8">
        <f t="shared" si="15"/>
        <v>0</v>
      </c>
      <c r="I246" s="10"/>
      <c r="J246" s="9"/>
      <c r="K246" s="62"/>
      <c r="L246" s="4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16"/>
      <c r="BM246" s="16"/>
      <c r="BN246" s="16"/>
      <c r="BO246" s="16"/>
      <c r="BP246" s="16"/>
      <c r="BQ246" s="16"/>
      <c r="BR246" s="16"/>
      <c r="BS246" s="16"/>
      <c r="BT246" s="16"/>
      <c r="BU246" s="16"/>
      <c r="BV246" s="16"/>
      <c r="BW246" s="16"/>
      <c r="BX246" s="16"/>
      <c r="BY246" s="16"/>
      <c r="BZ246" s="16"/>
      <c r="CA246" s="16"/>
      <c r="CB246" s="16"/>
      <c r="CC246" s="16"/>
      <c r="CD246" s="16"/>
      <c r="CE246" s="16"/>
      <c r="CF246" s="16"/>
      <c r="CG246" s="16"/>
      <c r="CH246" s="16"/>
      <c r="CI246" s="16"/>
      <c r="CJ246" s="16"/>
      <c r="CK246" s="16"/>
      <c r="CL246" s="16"/>
      <c r="CM246" s="16"/>
      <c r="CN246" s="16"/>
      <c r="CO246" s="16"/>
      <c r="CP246" s="16"/>
      <c r="CQ246" s="16"/>
      <c r="CR246" s="16"/>
      <c r="CS246" s="16"/>
      <c r="CT246" s="16"/>
      <c r="CU246" s="16"/>
      <c r="CV246" s="16"/>
      <c r="CW246" s="16"/>
      <c r="CX246" s="16"/>
      <c r="CY246" s="16"/>
      <c r="CZ246" s="16"/>
      <c r="DA246" s="16"/>
      <c r="DB246" s="16"/>
      <c r="DC246" s="16"/>
      <c r="DD246" s="16"/>
      <c r="DE246" s="16"/>
      <c r="DF246" s="16"/>
      <c r="DG246" s="16"/>
      <c r="DH246" s="16"/>
      <c r="DI246" s="16"/>
      <c r="DJ246" s="16"/>
      <c r="DK246" s="16"/>
      <c r="DL246" s="16"/>
      <c r="DM246" s="16"/>
      <c r="DN246" s="16"/>
      <c r="DO246" s="16"/>
      <c r="DP246" s="16"/>
      <c r="DQ246" s="16"/>
      <c r="DR246" s="16"/>
      <c r="DS246" s="16"/>
      <c r="DT246" s="16"/>
      <c r="DU246" s="16"/>
      <c r="DV246" s="16"/>
      <c r="DW246" s="16"/>
      <c r="DX246" s="16"/>
      <c r="DY246" s="16"/>
      <c r="DZ246" s="16"/>
      <c r="EA246" s="16"/>
      <c r="EB246" s="16"/>
      <c r="EC246" s="16"/>
      <c r="ED246" s="16"/>
      <c r="EE246" s="16"/>
      <c r="EF246" s="16"/>
      <c r="EG246" s="16"/>
      <c r="EH246" s="16"/>
      <c r="EI246" s="16"/>
      <c r="EJ246" s="16"/>
      <c r="EK246" s="16"/>
      <c r="EL246" s="16"/>
      <c r="EM246" s="16"/>
      <c r="EN246" s="16"/>
      <c r="EO246" s="16"/>
      <c r="EP246" s="16"/>
      <c r="EQ246" s="16"/>
      <c r="ER246" s="16"/>
      <c r="ES246" s="16"/>
      <c r="ET246" s="16"/>
      <c r="EU246" s="16"/>
      <c r="EV246" s="16"/>
      <c r="EW246" s="16"/>
      <c r="EX246" s="16"/>
      <c r="EY246" s="16"/>
      <c r="EZ246" s="16"/>
      <c r="FA246" s="16"/>
      <c r="FB246" s="16"/>
      <c r="FC246" s="16"/>
      <c r="FD246" s="16"/>
      <c r="FE246" s="16"/>
      <c r="FF246" s="16"/>
      <c r="FG246" s="16"/>
      <c r="FH246" s="16"/>
      <c r="FI246" s="16"/>
      <c r="FJ246" s="16"/>
      <c r="FK246" s="16"/>
      <c r="FL246" s="16"/>
      <c r="FM246" s="16"/>
      <c r="FN246" s="16"/>
      <c r="FO246" s="16"/>
      <c r="FP246" s="16"/>
      <c r="FQ246" s="16"/>
      <c r="FR246" s="16"/>
      <c r="FS246" s="16"/>
      <c r="FT246" s="16"/>
      <c r="FU246" s="16"/>
      <c r="FV246" s="16"/>
      <c r="FW246" s="16"/>
      <c r="FX246" s="16"/>
      <c r="FY246" s="16"/>
      <c r="FZ246" s="16"/>
      <c r="GA246" s="16"/>
      <c r="GB246" s="16"/>
      <c r="GC246" s="16"/>
      <c r="GD246" s="16"/>
      <c r="GE246" s="16"/>
      <c r="GF246" s="16"/>
      <c r="GG246" s="16"/>
      <c r="GH246" s="16"/>
      <c r="GI246" s="16"/>
      <c r="GJ246" s="16"/>
      <c r="GK246" s="16"/>
      <c r="GL246" s="16"/>
      <c r="GM246" s="16"/>
      <c r="GN246" s="16"/>
      <c r="GO246" s="16"/>
      <c r="GP246" s="16"/>
      <c r="GQ246" s="16"/>
      <c r="GR246" s="16"/>
      <c r="GS246" s="16"/>
      <c r="GT246" s="16"/>
      <c r="GU246" s="16"/>
      <c r="GV246" s="16"/>
      <c r="GW246" s="16"/>
      <c r="GX246" s="16"/>
      <c r="GY246" s="16"/>
      <c r="GZ246" s="16"/>
      <c r="HA246" s="16"/>
      <c r="HB246" s="16"/>
      <c r="HC246" s="16"/>
      <c r="HD246" s="16"/>
      <c r="HE246" s="16"/>
      <c r="HF246" s="16"/>
      <c r="HG246" s="16"/>
      <c r="HH246" s="16"/>
      <c r="HI246" s="16"/>
    </row>
    <row r="247" spans="1:217" x14ac:dyDescent="0.25">
      <c r="A247" s="9"/>
      <c r="B247" s="56">
        <f t="shared" si="13"/>
        <v>246</v>
      </c>
      <c r="C247" s="5">
        <v>41395</v>
      </c>
      <c r="D247" s="6">
        <v>0.37</v>
      </c>
      <c r="E247" s="7">
        <f t="shared" si="14"/>
        <v>1.0037</v>
      </c>
      <c r="F247" s="7">
        <f>ROUND(PRODUCT(E247:$E$356),6)</f>
        <v>1.609761</v>
      </c>
      <c r="G247" s="157"/>
      <c r="H247" s="8">
        <f t="shared" si="15"/>
        <v>0</v>
      </c>
      <c r="I247" s="10"/>
      <c r="J247" s="9"/>
      <c r="K247" s="62"/>
      <c r="L247" s="4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  <c r="BM247" s="16"/>
      <c r="BN247" s="16"/>
      <c r="BO247" s="16"/>
      <c r="BP247" s="16"/>
      <c r="BQ247" s="16"/>
      <c r="BR247" s="16"/>
      <c r="BS247" s="16"/>
      <c r="BT247" s="16"/>
      <c r="BU247" s="16"/>
      <c r="BV247" s="16"/>
      <c r="BW247" s="16"/>
      <c r="BX247" s="16"/>
      <c r="BY247" s="16"/>
      <c r="BZ247" s="16"/>
      <c r="CA247" s="16"/>
      <c r="CB247" s="16"/>
      <c r="CC247" s="16"/>
      <c r="CD247" s="16"/>
      <c r="CE247" s="16"/>
      <c r="CF247" s="16"/>
      <c r="CG247" s="16"/>
      <c r="CH247" s="16"/>
      <c r="CI247" s="16"/>
      <c r="CJ247" s="16"/>
      <c r="CK247" s="16"/>
      <c r="CL247" s="16"/>
      <c r="CM247" s="16"/>
      <c r="CN247" s="16"/>
      <c r="CO247" s="16"/>
      <c r="CP247" s="16"/>
      <c r="CQ247" s="16"/>
      <c r="CR247" s="16"/>
      <c r="CS247" s="16"/>
      <c r="CT247" s="16"/>
      <c r="CU247" s="16"/>
      <c r="CV247" s="16"/>
      <c r="CW247" s="16"/>
      <c r="CX247" s="16"/>
      <c r="CY247" s="16"/>
      <c r="CZ247" s="16"/>
      <c r="DA247" s="16"/>
      <c r="DB247" s="16"/>
      <c r="DC247" s="16"/>
      <c r="DD247" s="16"/>
      <c r="DE247" s="16"/>
      <c r="DF247" s="16"/>
      <c r="DG247" s="16"/>
      <c r="DH247" s="16"/>
      <c r="DI247" s="16"/>
      <c r="DJ247" s="16"/>
      <c r="DK247" s="16"/>
      <c r="DL247" s="16"/>
      <c r="DM247" s="16"/>
      <c r="DN247" s="16"/>
      <c r="DO247" s="16"/>
      <c r="DP247" s="16"/>
      <c r="DQ247" s="16"/>
      <c r="DR247" s="16"/>
      <c r="DS247" s="16"/>
      <c r="DT247" s="16"/>
      <c r="DU247" s="16"/>
      <c r="DV247" s="16"/>
      <c r="DW247" s="16"/>
      <c r="DX247" s="16"/>
      <c r="DY247" s="16"/>
      <c r="DZ247" s="16"/>
      <c r="EA247" s="16"/>
      <c r="EB247" s="16"/>
      <c r="EC247" s="16"/>
      <c r="ED247" s="16"/>
      <c r="EE247" s="16"/>
      <c r="EF247" s="16"/>
      <c r="EG247" s="16"/>
      <c r="EH247" s="16"/>
      <c r="EI247" s="16"/>
      <c r="EJ247" s="16"/>
      <c r="EK247" s="16"/>
      <c r="EL247" s="16"/>
      <c r="EM247" s="16"/>
      <c r="EN247" s="16"/>
      <c r="EO247" s="16"/>
      <c r="EP247" s="16"/>
      <c r="EQ247" s="16"/>
      <c r="ER247" s="16"/>
      <c r="ES247" s="16"/>
      <c r="ET247" s="16"/>
      <c r="EU247" s="16"/>
      <c r="EV247" s="16"/>
      <c r="EW247" s="16"/>
      <c r="EX247" s="16"/>
      <c r="EY247" s="16"/>
      <c r="EZ247" s="16"/>
      <c r="FA247" s="16"/>
      <c r="FB247" s="16"/>
      <c r="FC247" s="16"/>
      <c r="FD247" s="16"/>
      <c r="FE247" s="16"/>
      <c r="FF247" s="16"/>
      <c r="FG247" s="16"/>
      <c r="FH247" s="16"/>
      <c r="FI247" s="16"/>
      <c r="FJ247" s="16"/>
      <c r="FK247" s="16"/>
      <c r="FL247" s="16"/>
      <c r="FM247" s="16"/>
      <c r="FN247" s="16"/>
      <c r="FO247" s="16"/>
      <c r="FP247" s="16"/>
      <c r="FQ247" s="16"/>
      <c r="FR247" s="16"/>
      <c r="FS247" s="16"/>
      <c r="FT247" s="16"/>
      <c r="FU247" s="16"/>
      <c r="FV247" s="16"/>
      <c r="FW247" s="16"/>
      <c r="FX247" s="16"/>
      <c r="FY247" s="16"/>
      <c r="FZ247" s="16"/>
      <c r="GA247" s="16"/>
      <c r="GB247" s="16"/>
      <c r="GC247" s="16"/>
      <c r="GD247" s="16"/>
      <c r="GE247" s="16"/>
      <c r="GF247" s="16"/>
      <c r="GG247" s="16"/>
      <c r="GH247" s="16"/>
      <c r="GI247" s="16"/>
      <c r="GJ247" s="16"/>
      <c r="GK247" s="16"/>
      <c r="GL247" s="16"/>
      <c r="GM247" s="16"/>
      <c r="GN247" s="16"/>
      <c r="GO247" s="16"/>
      <c r="GP247" s="16"/>
      <c r="GQ247" s="16"/>
      <c r="GR247" s="16"/>
      <c r="GS247" s="16"/>
      <c r="GT247" s="16"/>
      <c r="GU247" s="16"/>
      <c r="GV247" s="16"/>
      <c r="GW247" s="16"/>
      <c r="GX247" s="16"/>
      <c r="GY247" s="16"/>
      <c r="GZ247" s="16"/>
      <c r="HA247" s="16"/>
      <c r="HB247" s="16"/>
      <c r="HC247" s="16"/>
      <c r="HD247" s="16"/>
      <c r="HE247" s="16"/>
      <c r="HF247" s="16"/>
      <c r="HG247" s="16"/>
      <c r="HH247" s="16"/>
      <c r="HI247" s="16"/>
    </row>
    <row r="248" spans="1:217" x14ac:dyDescent="0.25">
      <c r="A248" s="9"/>
      <c r="B248" s="56">
        <f t="shared" si="13"/>
        <v>247</v>
      </c>
      <c r="C248" s="5">
        <v>41426</v>
      </c>
      <c r="D248" s="6">
        <v>0.26</v>
      </c>
      <c r="E248" s="7">
        <f t="shared" si="14"/>
        <v>1.0025999999999999</v>
      </c>
      <c r="F248" s="7">
        <f>ROUND(PRODUCT(E248:$E$356),6)</f>
        <v>1.6038269999999999</v>
      </c>
      <c r="G248" s="157"/>
      <c r="H248" s="8">
        <f t="shared" si="15"/>
        <v>0</v>
      </c>
      <c r="I248" s="10"/>
      <c r="J248" s="9"/>
      <c r="K248" s="62"/>
      <c r="L248" s="4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  <c r="BM248" s="16"/>
      <c r="BN248" s="16"/>
      <c r="BO248" s="16"/>
      <c r="BP248" s="16"/>
      <c r="BQ248" s="16"/>
      <c r="BR248" s="16"/>
      <c r="BS248" s="16"/>
      <c r="BT248" s="16"/>
      <c r="BU248" s="16"/>
      <c r="BV248" s="16"/>
      <c r="BW248" s="16"/>
      <c r="BX248" s="16"/>
      <c r="BY248" s="16"/>
      <c r="BZ248" s="16"/>
      <c r="CA248" s="16"/>
      <c r="CB248" s="16"/>
      <c r="CC248" s="16"/>
      <c r="CD248" s="16"/>
      <c r="CE248" s="16"/>
      <c r="CF248" s="16"/>
      <c r="CG248" s="16"/>
      <c r="CH248" s="16"/>
      <c r="CI248" s="16"/>
      <c r="CJ248" s="16"/>
      <c r="CK248" s="16"/>
      <c r="CL248" s="16"/>
      <c r="CM248" s="16"/>
      <c r="CN248" s="16"/>
      <c r="CO248" s="16"/>
      <c r="CP248" s="16"/>
      <c r="CQ248" s="16"/>
      <c r="CR248" s="16"/>
      <c r="CS248" s="16"/>
      <c r="CT248" s="16"/>
      <c r="CU248" s="16"/>
      <c r="CV248" s="16"/>
      <c r="CW248" s="16"/>
      <c r="CX248" s="16"/>
      <c r="CY248" s="16"/>
      <c r="CZ248" s="16"/>
      <c r="DA248" s="16"/>
      <c r="DB248" s="16"/>
      <c r="DC248" s="16"/>
      <c r="DD248" s="16"/>
      <c r="DE248" s="16"/>
      <c r="DF248" s="16"/>
      <c r="DG248" s="16"/>
      <c r="DH248" s="16"/>
      <c r="DI248" s="16"/>
      <c r="DJ248" s="16"/>
      <c r="DK248" s="16"/>
      <c r="DL248" s="16"/>
      <c r="DM248" s="16"/>
      <c r="DN248" s="16"/>
      <c r="DO248" s="16"/>
      <c r="DP248" s="16"/>
      <c r="DQ248" s="16"/>
      <c r="DR248" s="16"/>
      <c r="DS248" s="16"/>
      <c r="DT248" s="16"/>
      <c r="DU248" s="16"/>
      <c r="DV248" s="16"/>
      <c r="DW248" s="16"/>
      <c r="DX248" s="16"/>
      <c r="DY248" s="16"/>
      <c r="DZ248" s="16"/>
      <c r="EA248" s="16"/>
      <c r="EB248" s="16"/>
      <c r="EC248" s="16"/>
      <c r="ED248" s="16"/>
      <c r="EE248" s="16"/>
      <c r="EF248" s="16"/>
      <c r="EG248" s="16"/>
      <c r="EH248" s="16"/>
      <c r="EI248" s="16"/>
      <c r="EJ248" s="16"/>
      <c r="EK248" s="16"/>
      <c r="EL248" s="16"/>
      <c r="EM248" s="16"/>
      <c r="EN248" s="16"/>
      <c r="EO248" s="16"/>
      <c r="EP248" s="16"/>
      <c r="EQ248" s="16"/>
      <c r="ER248" s="16"/>
      <c r="ES248" s="16"/>
      <c r="ET248" s="16"/>
      <c r="EU248" s="16"/>
      <c r="EV248" s="16"/>
      <c r="EW248" s="16"/>
      <c r="EX248" s="16"/>
      <c r="EY248" s="16"/>
      <c r="EZ248" s="16"/>
      <c r="FA248" s="16"/>
      <c r="FB248" s="16"/>
      <c r="FC248" s="16"/>
      <c r="FD248" s="16"/>
      <c r="FE248" s="16"/>
      <c r="FF248" s="16"/>
      <c r="FG248" s="16"/>
      <c r="FH248" s="16"/>
      <c r="FI248" s="16"/>
      <c r="FJ248" s="16"/>
      <c r="FK248" s="16"/>
      <c r="FL248" s="16"/>
      <c r="FM248" s="16"/>
      <c r="FN248" s="16"/>
      <c r="FO248" s="16"/>
      <c r="FP248" s="16"/>
      <c r="FQ248" s="16"/>
      <c r="FR248" s="16"/>
      <c r="FS248" s="16"/>
      <c r="FT248" s="16"/>
      <c r="FU248" s="16"/>
      <c r="FV248" s="16"/>
      <c r="FW248" s="16"/>
      <c r="FX248" s="16"/>
      <c r="FY248" s="16"/>
      <c r="FZ248" s="16"/>
      <c r="GA248" s="16"/>
      <c r="GB248" s="16"/>
      <c r="GC248" s="16"/>
      <c r="GD248" s="16"/>
      <c r="GE248" s="16"/>
      <c r="GF248" s="16"/>
      <c r="GG248" s="16"/>
      <c r="GH248" s="16"/>
      <c r="GI248" s="16"/>
      <c r="GJ248" s="16"/>
      <c r="GK248" s="16"/>
      <c r="GL248" s="16"/>
      <c r="GM248" s="16"/>
      <c r="GN248" s="16"/>
      <c r="GO248" s="16"/>
      <c r="GP248" s="16"/>
      <c r="GQ248" s="16"/>
      <c r="GR248" s="16"/>
      <c r="GS248" s="16"/>
      <c r="GT248" s="16"/>
      <c r="GU248" s="16"/>
      <c r="GV248" s="16"/>
      <c r="GW248" s="16"/>
      <c r="GX248" s="16"/>
      <c r="GY248" s="16"/>
      <c r="GZ248" s="16"/>
      <c r="HA248" s="16"/>
      <c r="HB248" s="16"/>
      <c r="HC248" s="16"/>
      <c r="HD248" s="16"/>
      <c r="HE248" s="16"/>
      <c r="HF248" s="16"/>
      <c r="HG248" s="16"/>
      <c r="HH248" s="16"/>
      <c r="HI248" s="16"/>
    </row>
    <row r="249" spans="1:217" x14ac:dyDescent="0.25">
      <c r="A249" s="9"/>
      <c r="B249" s="56">
        <f t="shared" si="13"/>
        <v>248</v>
      </c>
      <c r="C249" s="5">
        <v>41456</v>
      </c>
      <c r="D249" s="6">
        <v>0.03</v>
      </c>
      <c r="E249" s="7">
        <f t="shared" si="14"/>
        <v>1.0003</v>
      </c>
      <c r="F249" s="7">
        <f>ROUND(PRODUCT(E249:$E$356),6)</f>
        <v>1.5996680000000001</v>
      </c>
      <c r="G249" s="157"/>
      <c r="H249" s="8">
        <f t="shared" si="15"/>
        <v>0</v>
      </c>
      <c r="I249" s="10"/>
      <c r="J249" s="9"/>
      <c r="K249" s="62"/>
      <c r="L249" s="4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6"/>
      <c r="CC249" s="16"/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6"/>
      <c r="CU249" s="16"/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6"/>
      <c r="DM249" s="16"/>
      <c r="DN249" s="16"/>
      <c r="DO249" s="16"/>
      <c r="DP249" s="16"/>
      <c r="DQ249" s="16"/>
      <c r="DR249" s="16"/>
      <c r="DS249" s="16"/>
      <c r="DT249" s="16"/>
      <c r="DU249" s="16"/>
      <c r="DV249" s="16"/>
      <c r="DW249" s="16"/>
      <c r="DX249" s="16"/>
      <c r="DY249" s="16"/>
      <c r="DZ249" s="16"/>
      <c r="EA249" s="16"/>
      <c r="EB249" s="16"/>
      <c r="EC249" s="16"/>
      <c r="ED249" s="16"/>
      <c r="EE249" s="16"/>
      <c r="EF249" s="16"/>
      <c r="EG249" s="16"/>
      <c r="EH249" s="16"/>
      <c r="EI249" s="16"/>
      <c r="EJ249" s="16"/>
      <c r="EK249" s="16"/>
      <c r="EL249" s="16"/>
      <c r="EM249" s="16"/>
      <c r="EN249" s="16"/>
      <c r="EO249" s="16"/>
      <c r="EP249" s="16"/>
      <c r="EQ249" s="16"/>
      <c r="ER249" s="16"/>
      <c r="ES249" s="16"/>
      <c r="ET249" s="16"/>
      <c r="EU249" s="16"/>
      <c r="EV249" s="16"/>
      <c r="EW249" s="16"/>
      <c r="EX249" s="16"/>
      <c r="EY249" s="16"/>
      <c r="EZ249" s="16"/>
      <c r="FA249" s="16"/>
      <c r="FB249" s="16"/>
      <c r="FC249" s="16"/>
      <c r="FD249" s="16"/>
      <c r="FE249" s="16"/>
      <c r="FF249" s="16"/>
      <c r="FG249" s="16"/>
      <c r="FH249" s="16"/>
      <c r="FI249" s="16"/>
      <c r="FJ249" s="16"/>
      <c r="FK249" s="16"/>
      <c r="FL249" s="16"/>
      <c r="FM249" s="16"/>
      <c r="FN249" s="16"/>
      <c r="FO249" s="16"/>
      <c r="FP249" s="16"/>
      <c r="FQ249" s="16"/>
      <c r="FR249" s="16"/>
      <c r="FS249" s="16"/>
      <c r="FT249" s="16"/>
      <c r="FU249" s="16"/>
      <c r="FV249" s="16"/>
      <c r="FW249" s="16"/>
      <c r="FX249" s="16"/>
      <c r="FY249" s="16"/>
      <c r="FZ249" s="16"/>
      <c r="GA249" s="16"/>
      <c r="GB249" s="16"/>
      <c r="GC249" s="16"/>
      <c r="GD249" s="16"/>
      <c r="GE249" s="16"/>
      <c r="GF249" s="16"/>
      <c r="GG249" s="16"/>
      <c r="GH249" s="16"/>
      <c r="GI249" s="16"/>
      <c r="GJ249" s="16"/>
      <c r="GK249" s="16"/>
      <c r="GL249" s="16"/>
      <c r="GM249" s="16"/>
      <c r="GN249" s="16"/>
      <c r="GO249" s="16"/>
      <c r="GP249" s="16"/>
      <c r="GQ249" s="16"/>
      <c r="GR249" s="16"/>
      <c r="GS249" s="16"/>
      <c r="GT249" s="16"/>
      <c r="GU249" s="16"/>
      <c r="GV249" s="16"/>
      <c r="GW249" s="16"/>
      <c r="GX249" s="16"/>
      <c r="GY249" s="16"/>
      <c r="GZ249" s="16"/>
      <c r="HA249" s="16"/>
      <c r="HB249" s="16"/>
      <c r="HC249" s="16"/>
      <c r="HD249" s="16"/>
      <c r="HE249" s="16"/>
      <c r="HF249" s="16"/>
      <c r="HG249" s="16"/>
      <c r="HH249" s="16"/>
      <c r="HI249" s="16"/>
    </row>
    <row r="250" spans="1:217" x14ac:dyDescent="0.25">
      <c r="A250" s="9"/>
      <c r="B250" s="56">
        <f t="shared" si="13"/>
        <v>249</v>
      </c>
      <c r="C250" s="5">
        <v>41487</v>
      </c>
      <c r="D250" s="6">
        <v>0.24</v>
      </c>
      <c r="E250" s="7">
        <f t="shared" si="14"/>
        <v>1.0024</v>
      </c>
      <c r="F250" s="7">
        <f>ROUND(PRODUCT(E250:$E$356),6)</f>
        <v>1.5991880000000001</v>
      </c>
      <c r="G250" s="157"/>
      <c r="H250" s="8">
        <f t="shared" si="15"/>
        <v>0</v>
      </c>
      <c r="I250" s="10"/>
      <c r="J250" s="9"/>
      <c r="K250" s="62"/>
      <c r="L250" s="4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  <c r="BM250" s="16"/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6"/>
      <c r="CC250" s="16"/>
      <c r="CD250" s="16"/>
      <c r="CE250" s="16"/>
      <c r="CF250" s="16"/>
      <c r="CG250" s="16"/>
      <c r="CH250" s="16"/>
      <c r="CI250" s="16"/>
      <c r="CJ250" s="16"/>
      <c r="CK250" s="16"/>
      <c r="CL250" s="16"/>
      <c r="CM250" s="16"/>
      <c r="CN250" s="16"/>
      <c r="CO250" s="16"/>
      <c r="CP250" s="16"/>
      <c r="CQ250" s="16"/>
      <c r="CR250" s="16"/>
      <c r="CS250" s="16"/>
      <c r="CT250" s="16"/>
      <c r="CU250" s="16"/>
      <c r="CV250" s="16"/>
      <c r="CW250" s="16"/>
      <c r="CX250" s="16"/>
      <c r="CY250" s="16"/>
      <c r="CZ250" s="16"/>
      <c r="DA250" s="16"/>
      <c r="DB250" s="16"/>
      <c r="DC250" s="16"/>
      <c r="DD250" s="16"/>
      <c r="DE250" s="16"/>
      <c r="DF250" s="16"/>
      <c r="DG250" s="16"/>
      <c r="DH250" s="16"/>
      <c r="DI250" s="16"/>
      <c r="DJ250" s="16"/>
      <c r="DK250" s="16"/>
      <c r="DL250" s="16"/>
      <c r="DM250" s="16"/>
      <c r="DN250" s="16"/>
      <c r="DO250" s="16"/>
      <c r="DP250" s="16"/>
      <c r="DQ250" s="16"/>
      <c r="DR250" s="16"/>
      <c r="DS250" s="16"/>
      <c r="DT250" s="16"/>
      <c r="DU250" s="16"/>
      <c r="DV250" s="16"/>
      <c r="DW250" s="16"/>
      <c r="DX250" s="16"/>
      <c r="DY250" s="16"/>
      <c r="DZ250" s="16"/>
      <c r="EA250" s="16"/>
      <c r="EB250" s="16"/>
      <c r="EC250" s="16"/>
      <c r="ED250" s="16"/>
      <c r="EE250" s="16"/>
      <c r="EF250" s="16"/>
      <c r="EG250" s="16"/>
      <c r="EH250" s="16"/>
      <c r="EI250" s="16"/>
      <c r="EJ250" s="16"/>
      <c r="EK250" s="16"/>
      <c r="EL250" s="16"/>
      <c r="EM250" s="16"/>
      <c r="EN250" s="16"/>
      <c r="EO250" s="16"/>
      <c r="EP250" s="16"/>
      <c r="EQ250" s="16"/>
      <c r="ER250" s="16"/>
      <c r="ES250" s="16"/>
      <c r="ET250" s="16"/>
      <c r="EU250" s="16"/>
      <c r="EV250" s="16"/>
      <c r="EW250" s="16"/>
      <c r="EX250" s="16"/>
      <c r="EY250" s="16"/>
      <c r="EZ250" s="16"/>
      <c r="FA250" s="16"/>
      <c r="FB250" s="16"/>
      <c r="FC250" s="16"/>
      <c r="FD250" s="16"/>
      <c r="FE250" s="16"/>
      <c r="FF250" s="16"/>
      <c r="FG250" s="16"/>
      <c r="FH250" s="16"/>
      <c r="FI250" s="16"/>
      <c r="FJ250" s="16"/>
      <c r="FK250" s="16"/>
      <c r="FL250" s="16"/>
      <c r="FM250" s="16"/>
      <c r="FN250" s="16"/>
      <c r="FO250" s="16"/>
      <c r="FP250" s="16"/>
      <c r="FQ250" s="16"/>
      <c r="FR250" s="16"/>
      <c r="FS250" s="16"/>
      <c r="FT250" s="16"/>
      <c r="FU250" s="16"/>
      <c r="FV250" s="16"/>
      <c r="FW250" s="16"/>
      <c r="FX250" s="16"/>
      <c r="FY250" s="16"/>
      <c r="FZ250" s="16"/>
      <c r="GA250" s="16"/>
      <c r="GB250" s="16"/>
      <c r="GC250" s="16"/>
      <c r="GD250" s="16"/>
      <c r="GE250" s="16"/>
      <c r="GF250" s="16"/>
      <c r="GG250" s="16"/>
      <c r="GH250" s="16"/>
      <c r="GI250" s="16"/>
      <c r="GJ250" s="16"/>
      <c r="GK250" s="16"/>
      <c r="GL250" s="16"/>
      <c r="GM250" s="16"/>
      <c r="GN250" s="16"/>
      <c r="GO250" s="16"/>
      <c r="GP250" s="16"/>
      <c r="GQ250" s="16"/>
      <c r="GR250" s="16"/>
      <c r="GS250" s="16"/>
      <c r="GT250" s="16"/>
      <c r="GU250" s="16"/>
      <c r="GV250" s="16"/>
      <c r="GW250" s="16"/>
      <c r="GX250" s="16"/>
      <c r="GY250" s="16"/>
      <c r="GZ250" s="16"/>
      <c r="HA250" s="16"/>
      <c r="HB250" s="16"/>
      <c r="HC250" s="16"/>
      <c r="HD250" s="16"/>
      <c r="HE250" s="16"/>
      <c r="HF250" s="16"/>
      <c r="HG250" s="16"/>
      <c r="HH250" s="16"/>
      <c r="HI250" s="16"/>
    </row>
    <row r="251" spans="1:217" x14ac:dyDescent="0.25">
      <c r="A251" s="9"/>
      <c r="B251" s="56">
        <f t="shared" si="13"/>
        <v>250</v>
      </c>
      <c r="C251" s="5">
        <v>41518</v>
      </c>
      <c r="D251" s="6">
        <v>0.35</v>
      </c>
      <c r="E251" s="7">
        <f t="shared" si="14"/>
        <v>1.0035000000000001</v>
      </c>
      <c r="F251" s="7">
        <f>ROUND(PRODUCT(E251:$E$356),6)</f>
        <v>1.595359</v>
      </c>
      <c r="G251" s="157"/>
      <c r="H251" s="8">
        <f t="shared" si="15"/>
        <v>0</v>
      </c>
      <c r="I251" s="10"/>
      <c r="J251" s="9"/>
      <c r="K251" s="62"/>
      <c r="L251" s="4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6"/>
      <c r="BM251" s="16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6"/>
      <c r="CC251" s="16"/>
      <c r="CD251" s="16"/>
      <c r="CE251" s="16"/>
      <c r="CF251" s="16"/>
      <c r="CG251" s="16"/>
      <c r="CH251" s="16"/>
      <c r="CI251" s="16"/>
      <c r="CJ251" s="16"/>
      <c r="CK251" s="16"/>
      <c r="CL251" s="16"/>
      <c r="CM251" s="16"/>
      <c r="CN251" s="16"/>
      <c r="CO251" s="16"/>
      <c r="CP251" s="16"/>
      <c r="CQ251" s="16"/>
      <c r="CR251" s="16"/>
      <c r="CS251" s="16"/>
      <c r="CT251" s="16"/>
      <c r="CU251" s="16"/>
      <c r="CV251" s="16"/>
      <c r="CW251" s="16"/>
      <c r="CX251" s="16"/>
      <c r="CY251" s="16"/>
      <c r="CZ251" s="16"/>
      <c r="DA251" s="16"/>
      <c r="DB251" s="16"/>
      <c r="DC251" s="16"/>
      <c r="DD251" s="16"/>
      <c r="DE251" s="16"/>
      <c r="DF251" s="16"/>
      <c r="DG251" s="16"/>
      <c r="DH251" s="16"/>
      <c r="DI251" s="16"/>
      <c r="DJ251" s="16"/>
      <c r="DK251" s="16"/>
      <c r="DL251" s="16"/>
      <c r="DM251" s="16"/>
      <c r="DN251" s="16"/>
      <c r="DO251" s="16"/>
      <c r="DP251" s="16"/>
      <c r="DQ251" s="16"/>
      <c r="DR251" s="16"/>
      <c r="DS251" s="16"/>
      <c r="DT251" s="16"/>
      <c r="DU251" s="16"/>
      <c r="DV251" s="16"/>
      <c r="DW251" s="16"/>
      <c r="DX251" s="16"/>
      <c r="DY251" s="16"/>
      <c r="DZ251" s="16"/>
      <c r="EA251" s="16"/>
      <c r="EB251" s="16"/>
      <c r="EC251" s="16"/>
      <c r="ED251" s="16"/>
      <c r="EE251" s="16"/>
      <c r="EF251" s="16"/>
      <c r="EG251" s="16"/>
      <c r="EH251" s="16"/>
      <c r="EI251" s="16"/>
      <c r="EJ251" s="16"/>
      <c r="EK251" s="16"/>
      <c r="EL251" s="16"/>
      <c r="EM251" s="16"/>
      <c r="EN251" s="16"/>
      <c r="EO251" s="16"/>
      <c r="EP251" s="16"/>
      <c r="EQ251" s="16"/>
      <c r="ER251" s="16"/>
      <c r="ES251" s="16"/>
      <c r="ET251" s="16"/>
      <c r="EU251" s="16"/>
      <c r="EV251" s="16"/>
      <c r="EW251" s="16"/>
      <c r="EX251" s="16"/>
      <c r="EY251" s="16"/>
      <c r="EZ251" s="16"/>
      <c r="FA251" s="16"/>
      <c r="FB251" s="16"/>
      <c r="FC251" s="16"/>
      <c r="FD251" s="16"/>
      <c r="FE251" s="16"/>
      <c r="FF251" s="16"/>
      <c r="FG251" s="16"/>
      <c r="FH251" s="16"/>
      <c r="FI251" s="16"/>
      <c r="FJ251" s="16"/>
      <c r="FK251" s="16"/>
      <c r="FL251" s="16"/>
      <c r="FM251" s="16"/>
      <c r="FN251" s="16"/>
      <c r="FO251" s="16"/>
      <c r="FP251" s="16"/>
      <c r="FQ251" s="16"/>
      <c r="FR251" s="16"/>
      <c r="FS251" s="16"/>
      <c r="FT251" s="16"/>
      <c r="FU251" s="16"/>
      <c r="FV251" s="16"/>
      <c r="FW251" s="16"/>
      <c r="FX251" s="16"/>
      <c r="FY251" s="16"/>
      <c r="FZ251" s="16"/>
      <c r="GA251" s="16"/>
      <c r="GB251" s="16"/>
      <c r="GC251" s="16"/>
      <c r="GD251" s="16"/>
      <c r="GE251" s="16"/>
      <c r="GF251" s="16"/>
      <c r="GG251" s="16"/>
      <c r="GH251" s="16"/>
      <c r="GI251" s="16"/>
      <c r="GJ251" s="16"/>
      <c r="GK251" s="16"/>
      <c r="GL251" s="16"/>
      <c r="GM251" s="16"/>
      <c r="GN251" s="16"/>
      <c r="GO251" s="16"/>
      <c r="GP251" s="16"/>
      <c r="GQ251" s="16"/>
      <c r="GR251" s="16"/>
      <c r="GS251" s="16"/>
      <c r="GT251" s="16"/>
      <c r="GU251" s="16"/>
      <c r="GV251" s="16"/>
      <c r="GW251" s="16"/>
      <c r="GX251" s="16"/>
      <c r="GY251" s="16"/>
      <c r="GZ251" s="16"/>
      <c r="HA251" s="16"/>
      <c r="HB251" s="16"/>
      <c r="HC251" s="16"/>
      <c r="HD251" s="16"/>
      <c r="HE251" s="16"/>
      <c r="HF251" s="16"/>
      <c r="HG251" s="16"/>
      <c r="HH251" s="16"/>
      <c r="HI251" s="16"/>
    </row>
    <row r="252" spans="1:217" x14ac:dyDescent="0.25">
      <c r="A252" s="9"/>
      <c r="B252" s="56">
        <f t="shared" si="13"/>
        <v>251</v>
      </c>
      <c r="C252" s="5">
        <v>41548</v>
      </c>
      <c r="D252" s="6">
        <v>0.56999999999999995</v>
      </c>
      <c r="E252" s="7">
        <f t="shared" si="14"/>
        <v>1.0057</v>
      </c>
      <c r="F252" s="7">
        <f>ROUND(PRODUCT(E252:$E$356),6)</f>
        <v>1.5897950000000001</v>
      </c>
      <c r="G252" s="157"/>
      <c r="H252" s="8">
        <f t="shared" si="15"/>
        <v>0</v>
      </c>
      <c r="I252" s="10"/>
      <c r="J252" s="9"/>
      <c r="K252" s="62"/>
      <c r="L252" s="4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  <c r="BM252" s="16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6"/>
      <c r="CC252" s="16"/>
      <c r="CD252" s="16"/>
      <c r="CE252" s="16"/>
      <c r="CF252" s="16"/>
      <c r="CG252" s="16"/>
      <c r="CH252" s="16"/>
      <c r="CI252" s="16"/>
      <c r="CJ252" s="16"/>
      <c r="CK252" s="16"/>
      <c r="CL252" s="16"/>
      <c r="CM252" s="16"/>
      <c r="CN252" s="16"/>
      <c r="CO252" s="16"/>
      <c r="CP252" s="16"/>
      <c r="CQ252" s="16"/>
      <c r="CR252" s="16"/>
      <c r="CS252" s="16"/>
      <c r="CT252" s="16"/>
      <c r="CU252" s="16"/>
      <c r="CV252" s="16"/>
      <c r="CW252" s="16"/>
      <c r="CX252" s="16"/>
      <c r="CY252" s="16"/>
      <c r="CZ252" s="16"/>
      <c r="DA252" s="16"/>
      <c r="DB252" s="16"/>
      <c r="DC252" s="16"/>
      <c r="DD252" s="16"/>
      <c r="DE252" s="16"/>
      <c r="DF252" s="16"/>
      <c r="DG252" s="16"/>
      <c r="DH252" s="16"/>
      <c r="DI252" s="16"/>
      <c r="DJ252" s="16"/>
      <c r="DK252" s="16"/>
      <c r="DL252" s="16"/>
      <c r="DM252" s="16"/>
      <c r="DN252" s="16"/>
      <c r="DO252" s="16"/>
      <c r="DP252" s="16"/>
      <c r="DQ252" s="16"/>
      <c r="DR252" s="16"/>
      <c r="DS252" s="16"/>
      <c r="DT252" s="16"/>
      <c r="DU252" s="16"/>
      <c r="DV252" s="16"/>
      <c r="DW252" s="16"/>
      <c r="DX252" s="16"/>
      <c r="DY252" s="16"/>
      <c r="DZ252" s="16"/>
      <c r="EA252" s="16"/>
      <c r="EB252" s="16"/>
      <c r="EC252" s="16"/>
      <c r="ED252" s="16"/>
      <c r="EE252" s="16"/>
      <c r="EF252" s="16"/>
      <c r="EG252" s="16"/>
      <c r="EH252" s="16"/>
      <c r="EI252" s="16"/>
      <c r="EJ252" s="16"/>
      <c r="EK252" s="16"/>
      <c r="EL252" s="16"/>
      <c r="EM252" s="16"/>
      <c r="EN252" s="16"/>
      <c r="EO252" s="16"/>
      <c r="EP252" s="16"/>
      <c r="EQ252" s="16"/>
      <c r="ER252" s="16"/>
      <c r="ES252" s="16"/>
      <c r="ET252" s="16"/>
      <c r="EU252" s="16"/>
      <c r="EV252" s="16"/>
      <c r="EW252" s="16"/>
      <c r="EX252" s="16"/>
      <c r="EY252" s="16"/>
      <c r="EZ252" s="16"/>
      <c r="FA252" s="16"/>
      <c r="FB252" s="16"/>
      <c r="FC252" s="16"/>
      <c r="FD252" s="16"/>
      <c r="FE252" s="16"/>
      <c r="FF252" s="16"/>
      <c r="FG252" s="16"/>
      <c r="FH252" s="16"/>
      <c r="FI252" s="16"/>
      <c r="FJ252" s="16"/>
      <c r="FK252" s="16"/>
      <c r="FL252" s="16"/>
      <c r="FM252" s="16"/>
      <c r="FN252" s="16"/>
      <c r="FO252" s="16"/>
      <c r="FP252" s="16"/>
      <c r="FQ252" s="16"/>
      <c r="FR252" s="16"/>
      <c r="FS252" s="16"/>
      <c r="FT252" s="16"/>
      <c r="FU252" s="16"/>
      <c r="FV252" s="16"/>
      <c r="FW252" s="16"/>
      <c r="FX252" s="16"/>
      <c r="FY252" s="16"/>
      <c r="FZ252" s="16"/>
      <c r="GA252" s="16"/>
      <c r="GB252" s="16"/>
      <c r="GC252" s="16"/>
      <c r="GD252" s="16"/>
      <c r="GE252" s="16"/>
      <c r="GF252" s="16"/>
      <c r="GG252" s="16"/>
      <c r="GH252" s="16"/>
      <c r="GI252" s="16"/>
      <c r="GJ252" s="16"/>
      <c r="GK252" s="16"/>
      <c r="GL252" s="16"/>
      <c r="GM252" s="16"/>
      <c r="GN252" s="16"/>
      <c r="GO252" s="16"/>
      <c r="GP252" s="16"/>
      <c r="GQ252" s="16"/>
      <c r="GR252" s="16"/>
      <c r="GS252" s="16"/>
      <c r="GT252" s="16"/>
      <c r="GU252" s="16"/>
      <c r="GV252" s="16"/>
      <c r="GW252" s="16"/>
      <c r="GX252" s="16"/>
      <c r="GY252" s="16"/>
      <c r="GZ252" s="16"/>
      <c r="HA252" s="16"/>
      <c r="HB252" s="16"/>
      <c r="HC252" s="16"/>
      <c r="HD252" s="16"/>
      <c r="HE252" s="16"/>
      <c r="HF252" s="16"/>
      <c r="HG252" s="16"/>
      <c r="HH252" s="16"/>
      <c r="HI252" s="16"/>
    </row>
    <row r="253" spans="1:217" x14ac:dyDescent="0.25">
      <c r="A253" s="9"/>
      <c r="B253" s="56">
        <f t="shared" si="13"/>
        <v>252</v>
      </c>
      <c r="C253" s="5">
        <v>41579</v>
      </c>
      <c r="D253" s="6">
        <v>0.54</v>
      </c>
      <c r="E253" s="7">
        <f t="shared" si="14"/>
        <v>1.0054000000000001</v>
      </c>
      <c r="F253" s="7">
        <f>ROUND(PRODUCT(E253:$E$356),6)</f>
        <v>1.580784</v>
      </c>
      <c r="G253" s="157"/>
      <c r="H253" s="8">
        <f t="shared" si="15"/>
        <v>0</v>
      </c>
      <c r="I253" s="10"/>
      <c r="J253" s="9"/>
      <c r="K253" s="62"/>
      <c r="L253" s="4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  <c r="BM253" s="16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6"/>
      <c r="CC253" s="16"/>
      <c r="CD253" s="16"/>
      <c r="CE253" s="16"/>
      <c r="CF253" s="16"/>
      <c r="CG253" s="16"/>
      <c r="CH253" s="16"/>
      <c r="CI253" s="16"/>
      <c r="CJ253" s="16"/>
      <c r="CK253" s="16"/>
      <c r="CL253" s="16"/>
      <c r="CM253" s="16"/>
      <c r="CN253" s="16"/>
      <c r="CO253" s="16"/>
      <c r="CP253" s="16"/>
      <c r="CQ253" s="16"/>
      <c r="CR253" s="16"/>
      <c r="CS253" s="16"/>
      <c r="CT253" s="16"/>
      <c r="CU253" s="16"/>
      <c r="CV253" s="16"/>
      <c r="CW253" s="16"/>
      <c r="CX253" s="16"/>
      <c r="CY253" s="16"/>
      <c r="CZ253" s="16"/>
      <c r="DA253" s="16"/>
      <c r="DB253" s="16"/>
      <c r="DC253" s="16"/>
      <c r="DD253" s="16"/>
      <c r="DE253" s="16"/>
      <c r="DF253" s="16"/>
      <c r="DG253" s="16"/>
      <c r="DH253" s="16"/>
      <c r="DI253" s="16"/>
      <c r="DJ253" s="16"/>
      <c r="DK253" s="16"/>
      <c r="DL253" s="16"/>
      <c r="DM253" s="16"/>
      <c r="DN253" s="16"/>
      <c r="DO253" s="16"/>
      <c r="DP253" s="16"/>
      <c r="DQ253" s="16"/>
      <c r="DR253" s="16"/>
      <c r="DS253" s="16"/>
      <c r="DT253" s="16"/>
      <c r="DU253" s="16"/>
      <c r="DV253" s="16"/>
      <c r="DW253" s="16"/>
      <c r="DX253" s="16"/>
      <c r="DY253" s="16"/>
      <c r="DZ253" s="16"/>
      <c r="EA253" s="16"/>
      <c r="EB253" s="16"/>
      <c r="EC253" s="16"/>
      <c r="ED253" s="16"/>
      <c r="EE253" s="16"/>
      <c r="EF253" s="16"/>
      <c r="EG253" s="16"/>
      <c r="EH253" s="16"/>
      <c r="EI253" s="16"/>
      <c r="EJ253" s="16"/>
      <c r="EK253" s="16"/>
      <c r="EL253" s="16"/>
      <c r="EM253" s="16"/>
      <c r="EN253" s="16"/>
      <c r="EO253" s="16"/>
      <c r="EP253" s="16"/>
      <c r="EQ253" s="16"/>
      <c r="ER253" s="16"/>
      <c r="ES253" s="16"/>
      <c r="ET253" s="16"/>
      <c r="EU253" s="16"/>
      <c r="EV253" s="16"/>
      <c r="EW253" s="16"/>
      <c r="EX253" s="16"/>
      <c r="EY253" s="16"/>
      <c r="EZ253" s="16"/>
      <c r="FA253" s="16"/>
      <c r="FB253" s="16"/>
      <c r="FC253" s="16"/>
      <c r="FD253" s="16"/>
      <c r="FE253" s="16"/>
      <c r="FF253" s="16"/>
      <c r="FG253" s="16"/>
      <c r="FH253" s="16"/>
      <c r="FI253" s="16"/>
      <c r="FJ253" s="16"/>
      <c r="FK253" s="16"/>
      <c r="FL253" s="16"/>
      <c r="FM253" s="16"/>
      <c r="FN253" s="16"/>
      <c r="FO253" s="16"/>
      <c r="FP253" s="16"/>
      <c r="FQ253" s="16"/>
      <c r="FR253" s="16"/>
      <c r="FS253" s="16"/>
      <c r="FT253" s="16"/>
      <c r="FU253" s="16"/>
      <c r="FV253" s="16"/>
      <c r="FW253" s="16"/>
      <c r="FX253" s="16"/>
      <c r="FY253" s="16"/>
      <c r="FZ253" s="16"/>
      <c r="GA253" s="16"/>
      <c r="GB253" s="16"/>
      <c r="GC253" s="16"/>
      <c r="GD253" s="16"/>
      <c r="GE253" s="16"/>
      <c r="GF253" s="16"/>
      <c r="GG253" s="16"/>
      <c r="GH253" s="16"/>
      <c r="GI253" s="16"/>
      <c r="GJ253" s="16"/>
      <c r="GK253" s="16"/>
      <c r="GL253" s="16"/>
      <c r="GM253" s="16"/>
      <c r="GN253" s="16"/>
      <c r="GO253" s="16"/>
      <c r="GP253" s="16"/>
      <c r="GQ253" s="16"/>
      <c r="GR253" s="16"/>
      <c r="GS253" s="16"/>
      <c r="GT253" s="16"/>
      <c r="GU253" s="16"/>
      <c r="GV253" s="16"/>
      <c r="GW253" s="16"/>
      <c r="GX253" s="16"/>
      <c r="GY253" s="16"/>
      <c r="GZ253" s="16"/>
      <c r="HA253" s="16"/>
      <c r="HB253" s="16"/>
      <c r="HC253" s="16"/>
      <c r="HD253" s="16"/>
      <c r="HE253" s="16"/>
      <c r="HF253" s="16"/>
      <c r="HG253" s="16"/>
      <c r="HH253" s="16"/>
      <c r="HI253" s="16"/>
    </row>
    <row r="254" spans="1:217" s="127" customFormat="1" x14ac:dyDescent="0.25">
      <c r="A254" s="124"/>
      <c r="B254" s="103">
        <f t="shared" si="13"/>
        <v>253</v>
      </c>
      <c r="C254" s="115" t="s">
        <v>3</v>
      </c>
      <c r="D254" s="116">
        <f>D255</f>
        <v>0.92</v>
      </c>
      <c r="E254" s="117" t="s">
        <v>1</v>
      </c>
      <c r="F254" s="118">
        <f>ROUND(PRODUCT(E254:$E$356),6)</f>
        <v>1.5722940000000001</v>
      </c>
      <c r="G254" s="157"/>
      <c r="H254" s="119">
        <f t="shared" si="15"/>
        <v>0</v>
      </c>
      <c r="I254" s="125"/>
      <c r="J254" s="124"/>
      <c r="K254" s="62"/>
      <c r="L254" s="86"/>
      <c r="M254" s="126"/>
      <c r="N254" s="126"/>
      <c r="O254" s="126"/>
      <c r="P254" s="126"/>
      <c r="Q254" s="126"/>
      <c r="R254" s="126"/>
      <c r="S254" s="126"/>
      <c r="T254" s="126"/>
      <c r="U254" s="126"/>
      <c r="V254" s="126"/>
      <c r="W254" s="126"/>
      <c r="X254" s="126"/>
      <c r="Y254" s="126"/>
      <c r="Z254" s="126"/>
      <c r="AA254" s="126"/>
      <c r="AB254" s="126"/>
      <c r="AC254" s="126"/>
      <c r="AD254" s="126"/>
      <c r="AE254" s="126"/>
      <c r="AF254" s="126"/>
      <c r="AG254" s="126"/>
      <c r="AH254" s="126"/>
      <c r="AI254" s="126"/>
      <c r="AJ254" s="126"/>
      <c r="AK254" s="126"/>
      <c r="AL254" s="126"/>
      <c r="AM254" s="126"/>
      <c r="AN254" s="126"/>
      <c r="AO254" s="126"/>
      <c r="AP254" s="126"/>
      <c r="AQ254" s="126"/>
      <c r="AR254" s="126"/>
      <c r="AS254" s="126"/>
      <c r="AT254" s="126"/>
      <c r="AU254" s="126"/>
      <c r="AV254" s="126"/>
      <c r="AW254" s="126"/>
      <c r="AX254" s="126"/>
      <c r="AY254" s="126"/>
      <c r="AZ254" s="126"/>
      <c r="BA254" s="126"/>
      <c r="BB254" s="126"/>
      <c r="BC254" s="126"/>
      <c r="BD254" s="126"/>
      <c r="BE254" s="126"/>
      <c r="BF254" s="126"/>
      <c r="BG254" s="126"/>
      <c r="BH254" s="126"/>
      <c r="BI254" s="126"/>
      <c r="BJ254" s="126"/>
      <c r="BK254" s="126"/>
      <c r="BL254" s="126"/>
      <c r="BM254" s="126"/>
      <c r="BN254" s="126"/>
      <c r="BO254" s="126"/>
      <c r="BP254" s="126"/>
      <c r="BQ254" s="126"/>
      <c r="BR254" s="126"/>
      <c r="BS254" s="126"/>
      <c r="BT254" s="126"/>
      <c r="BU254" s="126"/>
      <c r="BV254" s="126"/>
      <c r="BW254" s="126"/>
      <c r="BX254" s="126"/>
      <c r="BY254" s="126"/>
      <c r="BZ254" s="126"/>
      <c r="CA254" s="126"/>
      <c r="CB254" s="126"/>
      <c r="CC254" s="126"/>
      <c r="CD254" s="126"/>
      <c r="CE254" s="126"/>
      <c r="CF254" s="126"/>
      <c r="CG254" s="126"/>
      <c r="CH254" s="126"/>
      <c r="CI254" s="126"/>
      <c r="CJ254" s="126"/>
      <c r="CK254" s="126"/>
      <c r="CL254" s="126"/>
      <c r="CM254" s="126"/>
      <c r="CN254" s="126"/>
      <c r="CO254" s="126"/>
      <c r="CP254" s="126"/>
      <c r="CQ254" s="126"/>
      <c r="CR254" s="126"/>
      <c r="CS254" s="126"/>
      <c r="CT254" s="126"/>
      <c r="CU254" s="126"/>
      <c r="CV254" s="126"/>
      <c r="CW254" s="126"/>
      <c r="CX254" s="126"/>
      <c r="CY254" s="126"/>
      <c r="CZ254" s="126"/>
      <c r="DA254" s="126"/>
      <c r="DB254" s="126"/>
      <c r="DC254" s="126"/>
      <c r="DD254" s="126"/>
      <c r="DE254" s="126"/>
      <c r="DF254" s="126"/>
      <c r="DG254" s="126"/>
      <c r="DH254" s="126"/>
      <c r="DI254" s="126"/>
      <c r="DJ254" s="126"/>
      <c r="DK254" s="126"/>
      <c r="DL254" s="126"/>
      <c r="DM254" s="126"/>
      <c r="DN254" s="126"/>
      <c r="DO254" s="126"/>
      <c r="DP254" s="126"/>
      <c r="DQ254" s="126"/>
      <c r="DR254" s="126"/>
      <c r="DS254" s="126"/>
      <c r="DT254" s="126"/>
      <c r="DU254" s="126"/>
      <c r="DV254" s="126"/>
      <c r="DW254" s="126"/>
      <c r="DX254" s="126"/>
      <c r="DY254" s="126"/>
      <c r="DZ254" s="126"/>
      <c r="EA254" s="126"/>
      <c r="EB254" s="126"/>
      <c r="EC254" s="126"/>
      <c r="ED254" s="126"/>
      <c r="EE254" s="126"/>
      <c r="EF254" s="126"/>
      <c r="EG254" s="126"/>
      <c r="EH254" s="126"/>
      <c r="EI254" s="126"/>
      <c r="EJ254" s="126"/>
      <c r="EK254" s="126"/>
      <c r="EL254" s="126"/>
      <c r="EM254" s="126"/>
      <c r="EN254" s="126"/>
      <c r="EO254" s="126"/>
      <c r="EP254" s="126"/>
      <c r="EQ254" s="126"/>
      <c r="ER254" s="126"/>
      <c r="ES254" s="126"/>
      <c r="ET254" s="126"/>
      <c r="EU254" s="126"/>
      <c r="EV254" s="126"/>
      <c r="EW254" s="126"/>
      <c r="EX254" s="126"/>
      <c r="EY254" s="126"/>
      <c r="EZ254" s="126"/>
      <c r="FA254" s="126"/>
      <c r="FB254" s="126"/>
      <c r="FC254" s="126"/>
      <c r="FD254" s="126"/>
      <c r="FE254" s="126"/>
      <c r="FF254" s="126"/>
      <c r="FG254" s="126"/>
      <c r="FH254" s="126"/>
      <c r="FI254" s="126"/>
      <c r="FJ254" s="126"/>
      <c r="FK254" s="126"/>
      <c r="FL254" s="126"/>
      <c r="FM254" s="126"/>
      <c r="FN254" s="126"/>
      <c r="FO254" s="126"/>
      <c r="FP254" s="126"/>
      <c r="FQ254" s="126"/>
      <c r="FR254" s="126"/>
      <c r="FS254" s="126"/>
      <c r="FT254" s="126"/>
      <c r="FU254" s="126"/>
      <c r="FV254" s="126"/>
      <c r="FW254" s="126"/>
      <c r="FX254" s="126"/>
      <c r="FY254" s="126"/>
      <c r="FZ254" s="126"/>
      <c r="GA254" s="126"/>
      <c r="GB254" s="126"/>
      <c r="GC254" s="126"/>
      <c r="GD254" s="126"/>
      <c r="GE254" s="126"/>
      <c r="GF254" s="126"/>
      <c r="GG254" s="126"/>
      <c r="GH254" s="126"/>
      <c r="GI254" s="126"/>
      <c r="GJ254" s="126"/>
      <c r="GK254" s="126"/>
      <c r="GL254" s="126"/>
      <c r="GM254" s="126"/>
      <c r="GN254" s="126"/>
      <c r="GO254" s="126"/>
      <c r="GP254" s="126"/>
      <c r="GQ254" s="126"/>
      <c r="GR254" s="126"/>
      <c r="GS254" s="126"/>
      <c r="GT254" s="126"/>
      <c r="GU254" s="126"/>
      <c r="GV254" s="126"/>
      <c r="GW254" s="126"/>
      <c r="GX254" s="126"/>
      <c r="GY254" s="126"/>
      <c r="GZ254" s="126"/>
      <c r="HA254" s="126"/>
      <c r="HB254" s="126"/>
      <c r="HC254" s="126"/>
      <c r="HD254" s="126"/>
      <c r="HE254" s="126"/>
      <c r="HF254" s="126"/>
      <c r="HG254" s="126"/>
      <c r="HH254" s="126"/>
      <c r="HI254" s="126"/>
    </row>
    <row r="255" spans="1:217" x14ac:dyDescent="0.25">
      <c r="A255" s="9"/>
      <c r="B255" s="56">
        <f t="shared" si="13"/>
        <v>254</v>
      </c>
      <c r="C255" s="5">
        <v>41609</v>
      </c>
      <c r="D255" s="6">
        <v>0.92</v>
      </c>
      <c r="E255" s="7">
        <f t="shared" si="14"/>
        <v>1.0092000000000001</v>
      </c>
      <c r="F255" s="7">
        <f>ROUND(PRODUCT(E255:$E$356),6)</f>
        <v>1.5722940000000001</v>
      </c>
      <c r="G255" s="157"/>
      <c r="H255" s="8">
        <f t="shared" si="15"/>
        <v>0</v>
      </c>
      <c r="I255" s="10"/>
      <c r="J255" s="9"/>
      <c r="K255" s="62"/>
      <c r="L255" s="4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  <c r="BM255" s="16"/>
      <c r="BN255" s="16"/>
      <c r="BO255" s="16"/>
      <c r="BP255" s="16"/>
      <c r="BQ255" s="16"/>
      <c r="BR255" s="16"/>
      <c r="BS255" s="16"/>
      <c r="BT255" s="16"/>
      <c r="BU255" s="16"/>
      <c r="BV255" s="16"/>
      <c r="BW255" s="16"/>
      <c r="BX255" s="16"/>
      <c r="BY255" s="16"/>
      <c r="BZ255" s="16"/>
      <c r="CA255" s="16"/>
      <c r="CB255" s="16"/>
      <c r="CC255" s="16"/>
      <c r="CD255" s="16"/>
      <c r="CE255" s="16"/>
      <c r="CF255" s="16"/>
      <c r="CG255" s="16"/>
      <c r="CH255" s="16"/>
      <c r="CI255" s="16"/>
      <c r="CJ255" s="16"/>
      <c r="CK255" s="16"/>
      <c r="CL255" s="16"/>
      <c r="CM255" s="16"/>
      <c r="CN255" s="16"/>
      <c r="CO255" s="16"/>
      <c r="CP255" s="16"/>
      <c r="CQ255" s="16"/>
      <c r="CR255" s="16"/>
      <c r="CS255" s="16"/>
      <c r="CT255" s="16"/>
      <c r="CU255" s="16"/>
      <c r="CV255" s="16"/>
      <c r="CW255" s="16"/>
      <c r="CX255" s="16"/>
      <c r="CY255" s="16"/>
      <c r="CZ255" s="16"/>
      <c r="DA255" s="16"/>
      <c r="DB255" s="16"/>
      <c r="DC255" s="16"/>
      <c r="DD255" s="16"/>
      <c r="DE255" s="16"/>
      <c r="DF255" s="16"/>
      <c r="DG255" s="16"/>
      <c r="DH255" s="16"/>
      <c r="DI255" s="16"/>
      <c r="DJ255" s="16"/>
      <c r="DK255" s="16"/>
      <c r="DL255" s="16"/>
      <c r="DM255" s="16"/>
      <c r="DN255" s="16"/>
      <c r="DO255" s="16"/>
      <c r="DP255" s="16"/>
      <c r="DQ255" s="16"/>
      <c r="DR255" s="16"/>
      <c r="DS255" s="16"/>
      <c r="DT255" s="16"/>
      <c r="DU255" s="16"/>
      <c r="DV255" s="16"/>
      <c r="DW255" s="16"/>
      <c r="DX255" s="16"/>
      <c r="DY255" s="16"/>
      <c r="DZ255" s="16"/>
      <c r="EA255" s="16"/>
      <c r="EB255" s="16"/>
      <c r="EC255" s="16"/>
      <c r="ED255" s="16"/>
      <c r="EE255" s="16"/>
      <c r="EF255" s="16"/>
      <c r="EG255" s="16"/>
      <c r="EH255" s="16"/>
      <c r="EI255" s="16"/>
      <c r="EJ255" s="16"/>
      <c r="EK255" s="16"/>
      <c r="EL255" s="16"/>
      <c r="EM255" s="16"/>
      <c r="EN255" s="16"/>
      <c r="EO255" s="16"/>
      <c r="EP255" s="16"/>
      <c r="EQ255" s="16"/>
      <c r="ER255" s="16"/>
      <c r="ES255" s="16"/>
      <c r="ET255" s="16"/>
      <c r="EU255" s="16"/>
      <c r="EV255" s="16"/>
      <c r="EW255" s="16"/>
      <c r="EX255" s="16"/>
      <c r="EY255" s="16"/>
      <c r="EZ255" s="16"/>
      <c r="FA255" s="16"/>
      <c r="FB255" s="16"/>
      <c r="FC255" s="16"/>
      <c r="FD255" s="16"/>
      <c r="FE255" s="16"/>
      <c r="FF255" s="16"/>
      <c r="FG255" s="16"/>
      <c r="FH255" s="16"/>
      <c r="FI255" s="16"/>
      <c r="FJ255" s="16"/>
      <c r="FK255" s="16"/>
      <c r="FL255" s="16"/>
      <c r="FM255" s="16"/>
      <c r="FN255" s="16"/>
      <c r="FO255" s="16"/>
      <c r="FP255" s="16"/>
      <c r="FQ255" s="16"/>
      <c r="FR255" s="16"/>
      <c r="FS255" s="16"/>
      <c r="FT255" s="16"/>
      <c r="FU255" s="16"/>
      <c r="FV255" s="16"/>
      <c r="FW255" s="16"/>
      <c r="FX255" s="16"/>
      <c r="FY255" s="16"/>
      <c r="FZ255" s="16"/>
      <c r="GA255" s="16"/>
      <c r="GB255" s="16"/>
      <c r="GC255" s="16"/>
      <c r="GD255" s="16"/>
      <c r="GE255" s="16"/>
      <c r="GF255" s="16"/>
      <c r="GG255" s="16"/>
      <c r="GH255" s="16"/>
      <c r="GI255" s="16"/>
      <c r="GJ255" s="16"/>
      <c r="GK255" s="16"/>
      <c r="GL255" s="16"/>
      <c r="GM255" s="16"/>
      <c r="GN255" s="16"/>
      <c r="GO255" s="16"/>
      <c r="GP255" s="16"/>
      <c r="GQ255" s="16"/>
      <c r="GR255" s="16"/>
      <c r="GS255" s="16"/>
      <c r="GT255" s="16"/>
      <c r="GU255" s="16"/>
      <c r="GV255" s="16"/>
      <c r="GW255" s="16"/>
      <c r="GX255" s="16"/>
      <c r="GY255" s="16"/>
      <c r="GZ255" s="16"/>
      <c r="HA255" s="16"/>
      <c r="HB255" s="16"/>
      <c r="HC255" s="16"/>
      <c r="HD255" s="16"/>
      <c r="HE255" s="16"/>
      <c r="HF255" s="16"/>
      <c r="HG255" s="16"/>
      <c r="HH255" s="16"/>
      <c r="HI255" s="16"/>
    </row>
    <row r="256" spans="1:217" x14ac:dyDescent="0.25">
      <c r="A256" s="9"/>
      <c r="B256" s="56">
        <f t="shared" si="13"/>
        <v>255</v>
      </c>
      <c r="C256" s="5">
        <v>41640</v>
      </c>
      <c r="D256" s="6">
        <v>0.55000000000000004</v>
      </c>
      <c r="E256" s="7">
        <f t="shared" si="14"/>
        <v>1.0055000000000001</v>
      </c>
      <c r="F256" s="7">
        <f>ROUND(PRODUCT(E256:$E$356),6)</f>
        <v>1.5579609999999999</v>
      </c>
      <c r="G256" s="157"/>
      <c r="H256" s="8">
        <f t="shared" si="15"/>
        <v>0</v>
      </c>
      <c r="I256" s="10"/>
      <c r="J256" s="9"/>
      <c r="K256" s="62"/>
      <c r="L256" s="4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  <c r="BM256" s="16"/>
      <c r="BN256" s="16"/>
      <c r="BO256" s="16"/>
      <c r="BP256" s="16"/>
      <c r="BQ256" s="16"/>
      <c r="BR256" s="16"/>
      <c r="BS256" s="16"/>
      <c r="BT256" s="16"/>
      <c r="BU256" s="16"/>
      <c r="BV256" s="16"/>
      <c r="BW256" s="16"/>
      <c r="BX256" s="16"/>
      <c r="BY256" s="16"/>
      <c r="BZ256" s="16"/>
      <c r="CA256" s="16"/>
      <c r="CB256" s="16"/>
      <c r="CC256" s="16"/>
      <c r="CD256" s="16"/>
      <c r="CE256" s="16"/>
      <c r="CF256" s="16"/>
      <c r="CG256" s="16"/>
      <c r="CH256" s="16"/>
      <c r="CI256" s="16"/>
      <c r="CJ256" s="16"/>
      <c r="CK256" s="16"/>
      <c r="CL256" s="16"/>
      <c r="CM256" s="16"/>
      <c r="CN256" s="16"/>
      <c r="CO256" s="16"/>
      <c r="CP256" s="16"/>
      <c r="CQ256" s="16"/>
      <c r="CR256" s="16"/>
      <c r="CS256" s="16"/>
      <c r="CT256" s="16"/>
      <c r="CU256" s="16"/>
      <c r="CV256" s="16"/>
      <c r="CW256" s="16"/>
      <c r="CX256" s="16"/>
      <c r="CY256" s="16"/>
      <c r="CZ256" s="16"/>
      <c r="DA256" s="16"/>
      <c r="DB256" s="16"/>
      <c r="DC256" s="16"/>
      <c r="DD256" s="16"/>
      <c r="DE256" s="16"/>
      <c r="DF256" s="16"/>
      <c r="DG256" s="16"/>
      <c r="DH256" s="16"/>
      <c r="DI256" s="16"/>
      <c r="DJ256" s="16"/>
      <c r="DK256" s="16"/>
      <c r="DL256" s="16"/>
      <c r="DM256" s="16"/>
      <c r="DN256" s="16"/>
      <c r="DO256" s="16"/>
      <c r="DP256" s="16"/>
      <c r="DQ256" s="16"/>
      <c r="DR256" s="16"/>
      <c r="DS256" s="16"/>
      <c r="DT256" s="16"/>
      <c r="DU256" s="16"/>
      <c r="DV256" s="16"/>
      <c r="DW256" s="16"/>
      <c r="DX256" s="16"/>
      <c r="DY256" s="16"/>
      <c r="DZ256" s="16"/>
      <c r="EA256" s="16"/>
      <c r="EB256" s="16"/>
      <c r="EC256" s="16"/>
      <c r="ED256" s="16"/>
      <c r="EE256" s="16"/>
      <c r="EF256" s="16"/>
      <c r="EG256" s="16"/>
      <c r="EH256" s="16"/>
      <c r="EI256" s="16"/>
      <c r="EJ256" s="16"/>
      <c r="EK256" s="16"/>
      <c r="EL256" s="16"/>
      <c r="EM256" s="16"/>
      <c r="EN256" s="16"/>
      <c r="EO256" s="16"/>
      <c r="EP256" s="16"/>
      <c r="EQ256" s="16"/>
      <c r="ER256" s="16"/>
      <c r="ES256" s="16"/>
      <c r="ET256" s="16"/>
      <c r="EU256" s="16"/>
      <c r="EV256" s="16"/>
      <c r="EW256" s="16"/>
      <c r="EX256" s="16"/>
      <c r="EY256" s="16"/>
      <c r="EZ256" s="16"/>
      <c r="FA256" s="16"/>
      <c r="FB256" s="16"/>
      <c r="FC256" s="16"/>
      <c r="FD256" s="16"/>
      <c r="FE256" s="16"/>
      <c r="FF256" s="16"/>
      <c r="FG256" s="16"/>
      <c r="FH256" s="16"/>
      <c r="FI256" s="16"/>
      <c r="FJ256" s="16"/>
      <c r="FK256" s="16"/>
      <c r="FL256" s="16"/>
      <c r="FM256" s="16"/>
      <c r="FN256" s="16"/>
      <c r="FO256" s="16"/>
      <c r="FP256" s="16"/>
      <c r="FQ256" s="16"/>
      <c r="FR256" s="16"/>
      <c r="FS256" s="16"/>
      <c r="FT256" s="16"/>
      <c r="FU256" s="16"/>
      <c r="FV256" s="16"/>
      <c r="FW256" s="16"/>
      <c r="FX256" s="16"/>
      <c r="FY256" s="16"/>
      <c r="FZ256" s="16"/>
      <c r="GA256" s="16"/>
      <c r="GB256" s="16"/>
      <c r="GC256" s="16"/>
      <c r="GD256" s="16"/>
      <c r="GE256" s="16"/>
      <c r="GF256" s="16"/>
      <c r="GG256" s="16"/>
      <c r="GH256" s="16"/>
      <c r="GI256" s="16"/>
      <c r="GJ256" s="16"/>
      <c r="GK256" s="16"/>
      <c r="GL256" s="16"/>
      <c r="GM256" s="16"/>
      <c r="GN256" s="16"/>
      <c r="GO256" s="16"/>
      <c r="GP256" s="16"/>
      <c r="GQ256" s="16"/>
      <c r="GR256" s="16"/>
      <c r="GS256" s="16"/>
      <c r="GT256" s="16"/>
      <c r="GU256" s="16"/>
      <c r="GV256" s="16"/>
      <c r="GW256" s="16"/>
      <c r="GX256" s="16"/>
      <c r="GY256" s="16"/>
      <c r="GZ256" s="16"/>
      <c r="HA256" s="16"/>
      <c r="HB256" s="16"/>
      <c r="HC256" s="16"/>
      <c r="HD256" s="16"/>
      <c r="HE256" s="16"/>
      <c r="HF256" s="16"/>
      <c r="HG256" s="16"/>
      <c r="HH256" s="16"/>
      <c r="HI256" s="16"/>
    </row>
    <row r="257" spans="1:217" x14ac:dyDescent="0.25">
      <c r="A257" s="9"/>
      <c r="B257" s="56">
        <f t="shared" si="13"/>
        <v>256</v>
      </c>
      <c r="C257" s="5">
        <v>41671</v>
      </c>
      <c r="D257" s="6">
        <v>0.69</v>
      </c>
      <c r="E257" s="7">
        <f t="shared" si="14"/>
        <v>1.0068999999999999</v>
      </c>
      <c r="F257" s="7">
        <f>ROUND(PRODUCT(E257:$E$356),6)</f>
        <v>1.549439</v>
      </c>
      <c r="G257" s="157"/>
      <c r="H257" s="8">
        <f t="shared" si="15"/>
        <v>0</v>
      </c>
      <c r="I257" s="10"/>
      <c r="J257" s="9"/>
      <c r="K257" s="62"/>
      <c r="L257" s="4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6"/>
      <c r="CC257" s="16"/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6"/>
      <c r="CU257" s="16"/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6"/>
      <c r="DM257" s="16"/>
      <c r="DN257" s="16"/>
      <c r="DO257" s="16"/>
      <c r="DP257" s="16"/>
      <c r="DQ257" s="16"/>
      <c r="DR257" s="16"/>
      <c r="DS257" s="16"/>
      <c r="DT257" s="16"/>
      <c r="DU257" s="16"/>
      <c r="DV257" s="16"/>
      <c r="DW257" s="16"/>
      <c r="DX257" s="16"/>
      <c r="DY257" s="16"/>
      <c r="DZ257" s="16"/>
      <c r="EA257" s="16"/>
      <c r="EB257" s="16"/>
      <c r="EC257" s="16"/>
      <c r="ED257" s="16"/>
      <c r="EE257" s="16"/>
      <c r="EF257" s="16"/>
      <c r="EG257" s="16"/>
      <c r="EH257" s="16"/>
      <c r="EI257" s="16"/>
      <c r="EJ257" s="16"/>
      <c r="EK257" s="16"/>
      <c r="EL257" s="16"/>
      <c r="EM257" s="16"/>
      <c r="EN257" s="16"/>
      <c r="EO257" s="16"/>
      <c r="EP257" s="16"/>
      <c r="EQ257" s="16"/>
      <c r="ER257" s="16"/>
      <c r="ES257" s="16"/>
      <c r="ET257" s="16"/>
      <c r="EU257" s="16"/>
      <c r="EV257" s="16"/>
      <c r="EW257" s="16"/>
      <c r="EX257" s="16"/>
      <c r="EY257" s="16"/>
      <c r="EZ257" s="16"/>
      <c r="FA257" s="16"/>
      <c r="FB257" s="16"/>
      <c r="FC257" s="16"/>
      <c r="FD257" s="16"/>
      <c r="FE257" s="16"/>
      <c r="FF257" s="16"/>
      <c r="FG257" s="16"/>
      <c r="FH257" s="16"/>
      <c r="FI257" s="16"/>
      <c r="FJ257" s="16"/>
      <c r="FK257" s="16"/>
      <c r="FL257" s="16"/>
      <c r="FM257" s="16"/>
      <c r="FN257" s="16"/>
      <c r="FO257" s="16"/>
      <c r="FP257" s="16"/>
      <c r="FQ257" s="16"/>
      <c r="FR257" s="16"/>
      <c r="FS257" s="16"/>
      <c r="FT257" s="16"/>
      <c r="FU257" s="16"/>
      <c r="FV257" s="16"/>
      <c r="FW257" s="16"/>
      <c r="FX257" s="16"/>
      <c r="FY257" s="16"/>
      <c r="FZ257" s="16"/>
      <c r="GA257" s="16"/>
      <c r="GB257" s="16"/>
      <c r="GC257" s="16"/>
      <c r="GD257" s="16"/>
      <c r="GE257" s="16"/>
      <c r="GF257" s="16"/>
      <c r="GG257" s="16"/>
      <c r="GH257" s="16"/>
      <c r="GI257" s="16"/>
      <c r="GJ257" s="16"/>
      <c r="GK257" s="16"/>
      <c r="GL257" s="16"/>
      <c r="GM257" s="16"/>
      <c r="GN257" s="16"/>
      <c r="GO257" s="16"/>
      <c r="GP257" s="16"/>
      <c r="GQ257" s="16"/>
      <c r="GR257" s="16"/>
      <c r="GS257" s="16"/>
      <c r="GT257" s="16"/>
      <c r="GU257" s="16"/>
      <c r="GV257" s="16"/>
      <c r="GW257" s="16"/>
      <c r="GX257" s="16"/>
      <c r="GY257" s="16"/>
      <c r="GZ257" s="16"/>
      <c r="HA257" s="16"/>
      <c r="HB257" s="16"/>
      <c r="HC257" s="16"/>
      <c r="HD257" s="16"/>
      <c r="HE257" s="16"/>
      <c r="HF257" s="16"/>
      <c r="HG257" s="16"/>
      <c r="HH257" s="16"/>
      <c r="HI257" s="16"/>
    </row>
    <row r="258" spans="1:217" x14ac:dyDescent="0.25">
      <c r="A258" s="9"/>
      <c r="B258" s="56">
        <f t="shared" si="13"/>
        <v>257</v>
      </c>
      <c r="C258" s="5">
        <v>41699</v>
      </c>
      <c r="D258" s="6">
        <v>0.92</v>
      </c>
      <c r="E258" s="7">
        <f t="shared" si="14"/>
        <v>1.0092000000000001</v>
      </c>
      <c r="F258" s="7">
        <f>ROUND(PRODUCT(E258:$E$356),6)</f>
        <v>1.538821</v>
      </c>
      <c r="G258" s="157"/>
      <c r="H258" s="8">
        <f t="shared" si="15"/>
        <v>0</v>
      </c>
      <c r="I258" s="10"/>
      <c r="J258" s="9"/>
      <c r="K258" s="62"/>
      <c r="L258" s="4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  <c r="BM258" s="16"/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6"/>
      <c r="CC258" s="16"/>
      <c r="CD258" s="16"/>
      <c r="CE258" s="16"/>
      <c r="CF258" s="16"/>
      <c r="CG258" s="16"/>
      <c r="CH258" s="16"/>
      <c r="CI258" s="16"/>
      <c r="CJ258" s="16"/>
      <c r="CK258" s="16"/>
      <c r="CL258" s="16"/>
      <c r="CM258" s="16"/>
      <c r="CN258" s="16"/>
      <c r="CO258" s="16"/>
      <c r="CP258" s="16"/>
      <c r="CQ258" s="16"/>
      <c r="CR258" s="16"/>
      <c r="CS258" s="16"/>
      <c r="CT258" s="16"/>
      <c r="CU258" s="16"/>
      <c r="CV258" s="16"/>
      <c r="CW258" s="16"/>
      <c r="CX258" s="16"/>
      <c r="CY258" s="16"/>
      <c r="CZ258" s="16"/>
      <c r="DA258" s="16"/>
      <c r="DB258" s="16"/>
      <c r="DC258" s="16"/>
      <c r="DD258" s="16"/>
      <c r="DE258" s="16"/>
      <c r="DF258" s="16"/>
      <c r="DG258" s="16"/>
      <c r="DH258" s="16"/>
      <c r="DI258" s="16"/>
      <c r="DJ258" s="16"/>
      <c r="DK258" s="16"/>
      <c r="DL258" s="16"/>
      <c r="DM258" s="16"/>
      <c r="DN258" s="16"/>
      <c r="DO258" s="16"/>
      <c r="DP258" s="16"/>
      <c r="DQ258" s="16"/>
      <c r="DR258" s="16"/>
      <c r="DS258" s="16"/>
      <c r="DT258" s="16"/>
      <c r="DU258" s="16"/>
      <c r="DV258" s="16"/>
      <c r="DW258" s="16"/>
      <c r="DX258" s="16"/>
      <c r="DY258" s="16"/>
      <c r="DZ258" s="16"/>
      <c r="EA258" s="16"/>
      <c r="EB258" s="16"/>
      <c r="EC258" s="16"/>
      <c r="ED258" s="16"/>
      <c r="EE258" s="16"/>
      <c r="EF258" s="16"/>
      <c r="EG258" s="16"/>
      <c r="EH258" s="16"/>
      <c r="EI258" s="16"/>
      <c r="EJ258" s="16"/>
      <c r="EK258" s="16"/>
      <c r="EL258" s="16"/>
      <c r="EM258" s="16"/>
      <c r="EN258" s="16"/>
      <c r="EO258" s="16"/>
      <c r="EP258" s="16"/>
      <c r="EQ258" s="16"/>
      <c r="ER258" s="16"/>
      <c r="ES258" s="16"/>
      <c r="ET258" s="16"/>
      <c r="EU258" s="16"/>
      <c r="EV258" s="16"/>
      <c r="EW258" s="16"/>
      <c r="EX258" s="16"/>
      <c r="EY258" s="16"/>
      <c r="EZ258" s="16"/>
      <c r="FA258" s="16"/>
      <c r="FB258" s="16"/>
      <c r="FC258" s="16"/>
      <c r="FD258" s="16"/>
      <c r="FE258" s="16"/>
      <c r="FF258" s="16"/>
      <c r="FG258" s="16"/>
      <c r="FH258" s="16"/>
      <c r="FI258" s="16"/>
      <c r="FJ258" s="16"/>
      <c r="FK258" s="16"/>
      <c r="FL258" s="16"/>
      <c r="FM258" s="16"/>
      <c r="FN258" s="16"/>
      <c r="FO258" s="16"/>
      <c r="FP258" s="16"/>
      <c r="FQ258" s="16"/>
      <c r="FR258" s="16"/>
      <c r="FS258" s="16"/>
      <c r="FT258" s="16"/>
      <c r="FU258" s="16"/>
      <c r="FV258" s="16"/>
      <c r="FW258" s="16"/>
      <c r="FX258" s="16"/>
      <c r="FY258" s="16"/>
      <c r="FZ258" s="16"/>
      <c r="GA258" s="16"/>
      <c r="GB258" s="16"/>
      <c r="GC258" s="16"/>
      <c r="GD258" s="16"/>
      <c r="GE258" s="16"/>
      <c r="GF258" s="16"/>
      <c r="GG258" s="16"/>
      <c r="GH258" s="16"/>
      <c r="GI258" s="16"/>
      <c r="GJ258" s="16"/>
      <c r="GK258" s="16"/>
      <c r="GL258" s="16"/>
      <c r="GM258" s="16"/>
      <c r="GN258" s="16"/>
      <c r="GO258" s="16"/>
      <c r="GP258" s="16"/>
      <c r="GQ258" s="16"/>
      <c r="GR258" s="16"/>
      <c r="GS258" s="16"/>
      <c r="GT258" s="16"/>
      <c r="GU258" s="16"/>
      <c r="GV258" s="16"/>
      <c r="GW258" s="16"/>
      <c r="GX258" s="16"/>
      <c r="GY258" s="16"/>
      <c r="GZ258" s="16"/>
      <c r="HA258" s="16"/>
      <c r="HB258" s="16"/>
      <c r="HC258" s="16"/>
      <c r="HD258" s="16"/>
      <c r="HE258" s="16"/>
      <c r="HF258" s="16"/>
      <c r="HG258" s="16"/>
      <c r="HH258" s="16"/>
      <c r="HI258" s="16"/>
    </row>
    <row r="259" spans="1:217" x14ac:dyDescent="0.25">
      <c r="A259" s="9"/>
      <c r="B259" s="56">
        <f t="shared" si="13"/>
        <v>258</v>
      </c>
      <c r="C259" s="5">
        <v>41730</v>
      </c>
      <c r="D259" s="6">
        <v>0.67</v>
      </c>
      <c r="E259" s="7">
        <f t="shared" si="14"/>
        <v>1.0066999999999999</v>
      </c>
      <c r="F259" s="7">
        <f>ROUND(PRODUCT(E259:$E$356),6)</f>
        <v>1.5247930000000001</v>
      </c>
      <c r="G259" s="157"/>
      <c r="H259" s="8">
        <f t="shared" si="15"/>
        <v>0</v>
      </c>
      <c r="I259" s="10"/>
      <c r="J259" s="9"/>
      <c r="K259" s="62"/>
      <c r="L259" s="4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6"/>
      <c r="BM259" s="16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6"/>
      <c r="CC259" s="16"/>
      <c r="CD259" s="16"/>
      <c r="CE259" s="16"/>
      <c r="CF259" s="16"/>
      <c r="CG259" s="16"/>
      <c r="CH259" s="16"/>
      <c r="CI259" s="16"/>
      <c r="CJ259" s="16"/>
      <c r="CK259" s="16"/>
      <c r="CL259" s="16"/>
      <c r="CM259" s="16"/>
      <c r="CN259" s="16"/>
      <c r="CO259" s="16"/>
      <c r="CP259" s="16"/>
      <c r="CQ259" s="16"/>
      <c r="CR259" s="16"/>
      <c r="CS259" s="16"/>
      <c r="CT259" s="16"/>
      <c r="CU259" s="16"/>
      <c r="CV259" s="16"/>
      <c r="CW259" s="16"/>
      <c r="CX259" s="16"/>
      <c r="CY259" s="16"/>
      <c r="CZ259" s="16"/>
      <c r="DA259" s="16"/>
      <c r="DB259" s="16"/>
      <c r="DC259" s="16"/>
      <c r="DD259" s="16"/>
      <c r="DE259" s="16"/>
      <c r="DF259" s="16"/>
      <c r="DG259" s="16"/>
      <c r="DH259" s="16"/>
      <c r="DI259" s="16"/>
      <c r="DJ259" s="16"/>
      <c r="DK259" s="16"/>
      <c r="DL259" s="16"/>
      <c r="DM259" s="16"/>
      <c r="DN259" s="16"/>
      <c r="DO259" s="16"/>
      <c r="DP259" s="16"/>
      <c r="DQ259" s="16"/>
      <c r="DR259" s="16"/>
      <c r="DS259" s="16"/>
      <c r="DT259" s="16"/>
      <c r="DU259" s="16"/>
      <c r="DV259" s="16"/>
      <c r="DW259" s="16"/>
      <c r="DX259" s="16"/>
      <c r="DY259" s="16"/>
      <c r="DZ259" s="16"/>
      <c r="EA259" s="16"/>
      <c r="EB259" s="16"/>
      <c r="EC259" s="16"/>
      <c r="ED259" s="16"/>
      <c r="EE259" s="16"/>
      <c r="EF259" s="16"/>
      <c r="EG259" s="16"/>
      <c r="EH259" s="16"/>
      <c r="EI259" s="16"/>
      <c r="EJ259" s="16"/>
      <c r="EK259" s="16"/>
      <c r="EL259" s="16"/>
      <c r="EM259" s="16"/>
      <c r="EN259" s="16"/>
      <c r="EO259" s="16"/>
      <c r="EP259" s="16"/>
      <c r="EQ259" s="16"/>
      <c r="ER259" s="16"/>
      <c r="ES259" s="16"/>
      <c r="ET259" s="16"/>
      <c r="EU259" s="16"/>
      <c r="EV259" s="16"/>
      <c r="EW259" s="16"/>
      <c r="EX259" s="16"/>
      <c r="EY259" s="16"/>
      <c r="EZ259" s="16"/>
      <c r="FA259" s="16"/>
      <c r="FB259" s="16"/>
      <c r="FC259" s="16"/>
      <c r="FD259" s="16"/>
      <c r="FE259" s="16"/>
      <c r="FF259" s="16"/>
      <c r="FG259" s="16"/>
      <c r="FH259" s="16"/>
      <c r="FI259" s="16"/>
      <c r="FJ259" s="16"/>
      <c r="FK259" s="16"/>
      <c r="FL259" s="16"/>
      <c r="FM259" s="16"/>
      <c r="FN259" s="16"/>
      <c r="FO259" s="16"/>
      <c r="FP259" s="16"/>
      <c r="FQ259" s="16"/>
      <c r="FR259" s="16"/>
      <c r="FS259" s="16"/>
      <c r="FT259" s="16"/>
      <c r="FU259" s="16"/>
      <c r="FV259" s="16"/>
      <c r="FW259" s="16"/>
      <c r="FX259" s="16"/>
      <c r="FY259" s="16"/>
      <c r="FZ259" s="16"/>
      <c r="GA259" s="16"/>
      <c r="GB259" s="16"/>
      <c r="GC259" s="16"/>
      <c r="GD259" s="16"/>
      <c r="GE259" s="16"/>
      <c r="GF259" s="16"/>
      <c r="GG259" s="16"/>
      <c r="GH259" s="16"/>
      <c r="GI259" s="16"/>
      <c r="GJ259" s="16"/>
      <c r="GK259" s="16"/>
      <c r="GL259" s="16"/>
      <c r="GM259" s="16"/>
      <c r="GN259" s="16"/>
      <c r="GO259" s="16"/>
      <c r="GP259" s="16"/>
      <c r="GQ259" s="16"/>
      <c r="GR259" s="16"/>
      <c r="GS259" s="16"/>
      <c r="GT259" s="16"/>
      <c r="GU259" s="16"/>
      <c r="GV259" s="16"/>
      <c r="GW259" s="16"/>
      <c r="GX259" s="16"/>
      <c r="GY259" s="16"/>
      <c r="GZ259" s="16"/>
      <c r="HA259" s="16"/>
      <c r="HB259" s="16"/>
      <c r="HC259" s="16"/>
      <c r="HD259" s="16"/>
      <c r="HE259" s="16"/>
      <c r="HF259" s="16"/>
      <c r="HG259" s="16"/>
      <c r="HH259" s="16"/>
      <c r="HI259" s="16"/>
    </row>
    <row r="260" spans="1:217" x14ac:dyDescent="0.25">
      <c r="A260" s="9"/>
      <c r="B260" s="56">
        <f t="shared" ref="B260:B295" si="16">B259+1</f>
        <v>259</v>
      </c>
      <c r="C260" s="5">
        <v>41760</v>
      </c>
      <c r="D260" s="6">
        <v>0.46</v>
      </c>
      <c r="E260" s="7">
        <f t="shared" si="14"/>
        <v>1.0045999999999999</v>
      </c>
      <c r="F260" s="7">
        <f>ROUND(PRODUCT(E260:$E$356),6)</f>
        <v>1.514645</v>
      </c>
      <c r="G260" s="157"/>
      <c r="H260" s="8">
        <f t="shared" si="15"/>
        <v>0</v>
      </c>
      <c r="I260" s="10"/>
      <c r="J260" s="9"/>
      <c r="K260" s="62"/>
      <c r="L260" s="4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  <c r="BM260" s="16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6"/>
      <c r="CC260" s="16"/>
      <c r="CD260" s="16"/>
      <c r="CE260" s="16"/>
      <c r="CF260" s="16"/>
      <c r="CG260" s="16"/>
      <c r="CH260" s="16"/>
      <c r="CI260" s="16"/>
      <c r="CJ260" s="16"/>
      <c r="CK260" s="16"/>
      <c r="CL260" s="16"/>
      <c r="CM260" s="16"/>
      <c r="CN260" s="16"/>
      <c r="CO260" s="16"/>
      <c r="CP260" s="16"/>
      <c r="CQ260" s="16"/>
      <c r="CR260" s="16"/>
      <c r="CS260" s="16"/>
      <c r="CT260" s="16"/>
      <c r="CU260" s="16"/>
      <c r="CV260" s="16"/>
      <c r="CW260" s="16"/>
      <c r="CX260" s="16"/>
      <c r="CY260" s="16"/>
      <c r="CZ260" s="16"/>
      <c r="DA260" s="16"/>
      <c r="DB260" s="16"/>
      <c r="DC260" s="16"/>
      <c r="DD260" s="16"/>
      <c r="DE260" s="16"/>
      <c r="DF260" s="16"/>
      <c r="DG260" s="16"/>
      <c r="DH260" s="16"/>
      <c r="DI260" s="16"/>
      <c r="DJ260" s="16"/>
      <c r="DK260" s="16"/>
      <c r="DL260" s="16"/>
      <c r="DM260" s="16"/>
      <c r="DN260" s="16"/>
      <c r="DO260" s="16"/>
      <c r="DP260" s="16"/>
      <c r="DQ260" s="16"/>
      <c r="DR260" s="16"/>
      <c r="DS260" s="16"/>
      <c r="DT260" s="16"/>
      <c r="DU260" s="16"/>
      <c r="DV260" s="16"/>
      <c r="DW260" s="16"/>
      <c r="DX260" s="16"/>
      <c r="DY260" s="16"/>
      <c r="DZ260" s="16"/>
      <c r="EA260" s="16"/>
      <c r="EB260" s="16"/>
      <c r="EC260" s="16"/>
      <c r="ED260" s="16"/>
      <c r="EE260" s="16"/>
      <c r="EF260" s="16"/>
      <c r="EG260" s="16"/>
      <c r="EH260" s="16"/>
      <c r="EI260" s="16"/>
      <c r="EJ260" s="16"/>
      <c r="EK260" s="16"/>
      <c r="EL260" s="16"/>
      <c r="EM260" s="16"/>
      <c r="EN260" s="16"/>
      <c r="EO260" s="16"/>
      <c r="EP260" s="16"/>
      <c r="EQ260" s="16"/>
      <c r="ER260" s="16"/>
      <c r="ES260" s="16"/>
      <c r="ET260" s="16"/>
      <c r="EU260" s="16"/>
      <c r="EV260" s="16"/>
      <c r="EW260" s="16"/>
      <c r="EX260" s="16"/>
      <c r="EY260" s="16"/>
      <c r="EZ260" s="16"/>
      <c r="FA260" s="16"/>
      <c r="FB260" s="16"/>
      <c r="FC260" s="16"/>
      <c r="FD260" s="16"/>
      <c r="FE260" s="16"/>
      <c r="FF260" s="16"/>
      <c r="FG260" s="16"/>
      <c r="FH260" s="16"/>
      <c r="FI260" s="16"/>
      <c r="FJ260" s="16"/>
      <c r="FK260" s="16"/>
      <c r="FL260" s="16"/>
      <c r="FM260" s="16"/>
      <c r="FN260" s="16"/>
      <c r="FO260" s="16"/>
      <c r="FP260" s="16"/>
      <c r="FQ260" s="16"/>
      <c r="FR260" s="16"/>
      <c r="FS260" s="16"/>
      <c r="FT260" s="16"/>
      <c r="FU260" s="16"/>
      <c r="FV260" s="16"/>
      <c r="FW260" s="16"/>
      <c r="FX260" s="16"/>
      <c r="FY260" s="16"/>
      <c r="FZ260" s="16"/>
      <c r="GA260" s="16"/>
      <c r="GB260" s="16"/>
      <c r="GC260" s="16"/>
      <c r="GD260" s="16"/>
      <c r="GE260" s="16"/>
      <c r="GF260" s="16"/>
      <c r="GG260" s="16"/>
      <c r="GH260" s="16"/>
      <c r="GI260" s="16"/>
      <c r="GJ260" s="16"/>
      <c r="GK260" s="16"/>
      <c r="GL260" s="16"/>
      <c r="GM260" s="16"/>
      <c r="GN260" s="16"/>
      <c r="GO260" s="16"/>
      <c r="GP260" s="16"/>
      <c r="GQ260" s="16"/>
      <c r="GR260" s="16"/>
      <c r="GS260" s="16"/>
      <c r="GT260" s="16"/>
      <c r="GU260" s="16"/>
      <c r="GV260" s="16"/>
      <c r="GW260" s="16"/>
      <c r="GX260" s="16"/>
      <c r="GY260" s="16"/>
      <c r="GZ260" s="16"/>
      <c r="HA260" s="16"/>
      <c r="HB260" s="16"/>
      <c r="HC260" s="16"/>
      <c r="HD260" s="16"/>
      <c r="HE260" s="16"/>
      <c r="HF260" s="16"/>
      <c r="HG260" s="16"/>
      <c r="HH260" s="16"/>
      <c r="HI260" s="16"/>
    </row>
    <row r="261" spans="1:217" x14ac:dyDescent="0.25">
      <c r="A261" s="9"/>
      <c r="B261" s="56">
        <f t="shared" si="16"/>
        <v>260</v>
      </c>
      <c r="C261" s="5">
        <v>41791</v>
      </c>
      <c r="D261" s="6">
        <v>0.4</v>
      </c>
      <c r="E261" s="7">
        <f t="shared" si="14"/>
        <v>1.004</v>
      </c>
      <c r="F261" s="7">
        <f>ROUND(PRODUCT(E261:$E$356),6)</f>
        <v>1.507709</v>
      </c>
      <c r="G261" s="157"/>
      <c r="H261" s="8">
        <f t="shared" si="15"/>
        <v>0</v>
      </c>
      <c r="I261" s="10"/>
      <c r="J261" s="9"/>
      <c r="K261" s="62"/>
      <c r="L261" s="4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6"/>
      <c r="BM261" s="16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6"/>
      <c r="CC261" s="16"/>
      <c r="CD261" s="16"/>
      <c r="CE261" s="16"/>
      <c r="CF261" s="16"/>
      <c r="CG261" s="16"/>
      <c r="CH261" s="16"/>
      <c r="CI261" s="16"/>
      <c r="CJ261" s="16"/>
      <c r="CK261" s="16"/>
      <c r="CL261" s="16"/>
      <c r="CM261" s="16"/>
      <c r="CN261" s="16"/>
      <c r="CO261" s="16"/>
      <c r="CP261" s="16"/>
      <c r="CQ261" s="16"/>
      <c r="CR261" s="16"/>
      <c r="CS261" s="16"/>
      <c r="CT261" s="16"/>
      <c r="CU261" s="16"/>
      <c r="CV261" s="16"/>
      <c r="CW261" s="16"/>
      <c r="CX261" s="16"/>
      <c r="CY261" s="16"/>
      <c r="CZ261" s="16"/>
      <c r="DA261" s="16"/>
      <c r="DB261" s="16"/>
      <c r="DC261" s="16"/>
      <c r="DD261" s="16"/>
      <c r="DE261" s="16"/>
      <c r="DF261" s="16"/>
      <c r="DG261" s="16"/>
      <c r="DH261" s="16"/>
      <c r="DI261" s="16"/>
      <c r="DJ261" s="16"/>
      <c r="DK261" s="16"/>
      <c r="DL261" s="16"/>
      <c r="DM261" s="16"/>
      <c r="DN261" s="16"/>
      <c r="DO261" s="16"/>
      <c r="DP261" s="16"/>
      <c r="DQ261" s="16"/>
      <c r="DR261" s="16"/>
      <c r="DS261" s="16"/>
      <c r="DT261" s="16"/>
      <c r="DU261" s="16"/>
      <c r="DV261" s="16"/>
      <c r="DW261" s="16"/>
      <c r="DX261" s="16"/>
      <c r="DY261" s="16"/>
      <c r="DZ261" s="16"/>
      <c r="EA261" s="16"/>
      <c r="EB261" s="16"/>
      <c r="EC261" s="16"/>
      <c r="ED261" s="16"/>
      <c r="EE261" s="16"/>
      <c r="EF261" s="16"/>
      <c r="EG261" s="16"/>
      <c r="EH261" s="16"/>
      <c r="EI261" s="16"/>
      <c r="EJ261" s="16"/>
      <c r="EK261" s="16"/>
      <c r="EL261" s="16"/>
      <c r="EM261" s="16"/>
      <c r="EN261" s="16"/>
      <c r="EO261" s="16"/>
      <c r="EP261" s="16"/>
      <c r="EQ261" s="16"/>
      <c r="ER261" s="16"/>
      <c r="ES261" s="16"/>
      <c r="ET261" s="16"/>
      <c r="EU261" s="16"/>
      <c r="EV261" s="16"/>
      <c r="EW261" s="16"/>
      <c r="EX261" s="16"/>
      <c r="EY261" s="16"/>
      <c r="EZ261" s="16"/>
      <c r="FA261" s="16"/>
      <c r="FB261" s="16"/>
      <c r="FC261" s="16"/>
      <c r="FD261" s="16"/>
      <c r="FE261" s="16"/>
      <c r="FF261" s="16"/>
      <c r="FG261" s="16"/>
      <c r="FH261" s="16"/>
      <c r="FI261" s="16"/>
      <c r="FJ261" s="16"/>
      <c r="FK261" s="16"/>
      <c r="FL261" s="16"/>
      <c r="FM261" s="16"/>
      <c r="FN261" s="16"/>
      <c r="FO261" s="16"/>
      <c r="FP261" s="16"/>
      <c r="FQ261" s="16"/>
      <c r="FR261" s="16"/>
      <c r="FS261" s="16"/>
      <c r="FT261" s="16"/>
      <c r="FU261" s="16"/>
      <c r="FV261" s="16"/>
      <c r="FW261" s="16"/>
      <c r="FX261" s="16"/>
      <c r="FY261" s="16"/>
      <c r="FZ261" s="16"/>
      <c r="GA261" s="16"/>
      <c r="GB261" s="16"/>
      <c r="GC261" s="16"/>
      <c r="GD261" s="16"/>
      <c r="GE261" s="16"/>
      <c r="GF261" s="16"/>
      <c r="GG261" s="16"/>
      <c r="GH261" s="16"/>
      <c r="GI261" s="16"/>
      <c r="GJ261" s="16"/>
      <c r="GK261" s="16"/>
      <c r="GL261" s="16"/>
      <c r="GM261" s="16"/>
      <c r="GN261" s="16"/>
      <c r="GO261" s="16"/>
      <c r="GP261" s="16"/>
      <c r="GQ261" s="16"/>
      <c r="GR261" s="16"/>
      <c r="GS261" s="16"/>
      <c r="GT261" s="16"/>
      <c r="GU261" s="16"/>
      <c r="GV261" s="16"/>
      <c r="GW261" s="16"/>
      <c r="GX261" s="16"/>
      <c r="GY261" s="16"/>
      <c r="GZ261" s="16"/>
      <c r="HA261" s="16"/>
      <c r="HB261" s="16"/>
      <c r="HC261" s="16"/>
      <c r="HD261" s="16"/>
      <c r="HE261" s="16"/>
      <c r="HF261" s="16"/>
      <c r="HG261" s="16"/>
      <c r="HH261" s="16"/>
      <c r="HI261" s="16"/>
    </row>
    <row r="262" spans="1:217" x14ac:dyDescent="0.25">
      <c r="A262" s="9"/>
      <c r="B262" s="56">
        <f t="shared" si="16"/>
        <v>261</v>
      </c>
      <c r="C262" s="5">
        <v>41821</v>
      </c>
      <c r="D262" s="6">
        <v>0.01</v>
      </c>
      <c r="E262" s="7">
        <f t="shared" si="14"/>
        <v>1.0001</v>
      </c>
      <c r="F262" s="7">
        <f>ROUND(PRODUCT(E262:$E$356),6)</f>
        <v>1.5017020000000001</v>
      </c>
      <c r="G262" s="157"/>
      <c r="H262" s="8">
        <f t="shared" si="15"/>
        <v>0</v>
      </c>
      <c r="I262" s="10"/>
      <c r="J262" s="9"/>
      <c r="K262" s="62"/>
      <c r="L262" s="4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  <c r="BM262" s="16"/>
      <c r="BN262" s="16"/>
      <c r="BO262" s="16"/>
      <c r="BP262" s="16"/>
      <c r="BQ262" s="16"/>
      <c r="BR262" s="16"/>
      <c r="BS262" s="16"/>
      <c r="BT262" s="16"/>
      <c r="BU262" s="16"/>
      <c r="BV262" s="16"/>
      <c r="BW262" s="16"/>
      <c r="BX262" s="16"/>
      <c r="BY262" s="16"/>
      <c r="BZ262" s="16"/>
      <c r="CA262" s="16"/>
      <c r="CB262" s="16"/>
      <c r="CC262" s="16"/>
      <c r="CD262" s="16"/>
      <c r="CE262" s="16"/>
      <c r="CF262" s="16"/>
      <c r="CG262" s="16"/>
      <c r="CH262" s="16"/>
      <c r="CI262" s="16"/>
      <c r="CJ262" s="16"/>
      <c r="CK262" s="16"/>
      <c r="CL262" s="16"/>
      <c r="CM262" s="16"/>
      <c r="CN262" s="16"/>
      <c r="CO262" s="16"/>
      <c r="CP262" s="16"/>
      <c r="CQ262" s="16"/>
      <c r="CR262" s="16"/>
      <c r="CS262" s="16"/>
      <c r="CT262" s="16"/>
      <c r="CU262" s="16"/>
      <c r="CV262" s="16"/>
      <c r="CW262" s="16"/>
      <c r="CX262" s="16"/>
      <c r="CY262" s="16"/>
      <c r="CZ262" s="16"/>
      <c r="DA262" s="16"/>
      <c r="DB262" s="16"/>
      <c r="DC262" s="16"/>
      <c r="DD262" s="16"/>
      <c r="DE262" s="16"/>
      <c r="DF262" s="16"/>
      <c r="DG262" s="16"/>
      <c r="DH262" s="16"/>
      <c r="DI262" s="16"/>
      <c r="DJ262" s="16"/>
      <c r="DK262" s="16"/>
      <c r="DL262" s="16"/>
      <c r="DM262" s="16"/>
      <c r="DN262" s="16"/>
      <c r="DO262" s="16"/>
      <c r="DP262" s="16"/>
      <c r="DQ262" s="16"/>
      <c r="DR262" s="16"/>
      <c r="DS262" s="16"/>
      <c r="DT262" s="16"/>
      <c r="DU262" s="16"/>
      <c r="DV262" s="16"/>
      <c r="DW262" s="16"/>
      <c r="DX262" s="16"/>
      <c r="DY262" s="16"/>
      <c r="DZ262" s="16"/>
      <c r="EA262" s="16"/>
      <c r="EB262" s="16"/>
      <c r="EC262" s="16"/>
      <c r="ED262" s="16"/>
      <c r="EE262" s="16"/>
      <c r="EF262" s="16"/>
      <c r="EG262" s="16"/>
      <c r="EH262" s="16"/>
      <c r="EI262" s="16"/>
      <c r="EJ262" s="16"/>
      <c r="EK262" s="16"/>
      <c r="EL262" s="16"/>
      <c r="EM262" s="16"/>
      <c r="EN262" s="16"/>
      <c r="EO262" s="16"/>
      <c r="EP262" s="16"/>
      <c r="EQ262" s="16"/>
      <c r="ER262" s="16"/>
      <c r="ES262" s="16"/>
      <c r="ET262" s="16"/>
      <c r="EU262" s="16"/>
      <c r="EV262" s="16"/>
      <c r="EW262" s="16"/>
      <c r="EX262" s="16"/>
      <c r="EY262" s="16"/>
      <c r="EZ262" s="16"/>
      <c r="FA262" s="16"/>
      <c r="FB262" s="16"/>
      <c r="FC262" s="16"/>
      <c r="FD262" s="16"/>
      <c r="FE262" s="16"/>
      <c r="FF262" s="16"/>
      <c r="FG262" s="16"/>
      <c r="FH262" s="16"/>
      <c r="FI262" s="16"/>
      <c r="FJ262" s="16"/>
      <c r="FK262" s="16"/>
      <c r="FL262" s="16"/>
      <c r="FM262" s="16"/>
      <c r="FN262" s="16"/>
      <c r="FO262" s="16"/>
      <c r="FP262" s="16"/>
      <c r="FQ262" s="16"/>
      <c r="FR262" s="16"/>
      <c r="FS262" s="16"/>
      <c r="FT262" s="16"/>
      <c r="FU262" s="16"/>
      <c r="FV262" s="16"/>
      <c r="FW262" s="16"/>
      <c r="FX262" s="16"/>
      <c r="FY262" s="16"/>
      <c r="FZ262" s="16"/>
      <c r="GA262" s="16"/>
      <c r="GB262" s="16"/>
      <c r="GC262" s="16"/>
      <c r="GD262" s="16"/>
      <c r="GE262" s="16"/>
      <c r="GF262" s="16"/>
      <c r="GG262" s="16"/>
      <c r="GH262" s="16"/>
      <c r="GI262" s="16"/>
      <c r="GJ262" s="16"/>
      <c r="GK262" s="16"/>
      <c r="GL262" s="16"/>
      <c r="GM262" s="16"/>
      <c r="GN262" s="16"/>
      <c r="GO262" s="16"/>
      <c r="GP262" s="16"/>
      <c r="GQ262" s="16"/>
      <c r="GR262" s="16"/>
      <c r="GS262" s="16"/>
      <c r="GT262" s="16"/>
      <c r="GU262" s="16"/>
      <c r="GV262" s="16"/>
      <c r="GW262" s="16"/>
      <c r="GX262" s="16"/>
      <c r="GY262" s="16"/>
      <c r="GZ262" s="16"/>
      <c r="HA262" s="16"/>
      <c r="HB262" s="16"/>
      <c r="HC262" s="16"/>
      <c r="HD262" s="16"/>
      <c r="HE262" s="16"/>
      <c r="HF262" s="16"/>
      <c r="HG262" s="16"/>
      <c r="HH262" s="16"/>
      <c r="HI262" s="16"/>
    </row>
    <row r="263" spans="1:217" x14ac:dyDescent="0.25">
      <c r="A263" s="9"/>
      <c r="B263" s="56">
        <f t="shared" si="16"/>
        <v>262</v>
      </c>
      <c r="C263" s="5">
        <v>41852</v>
      </c>
      <c r="D263" s="6">
        <v>0.25</v>
      </c>
      <c r="E263" s="7">
        <f t="shared" si="14"/>
        <v>1.0024999999999999</v>
      </c>
      <c r="F263" s="7">
        <f>ROUND(PRODUCT(E263:$E$356),6)</f>
        <v>1.501552</v>
      </c>
      <c r="G263" s="157"/>
      <c r="H263" s="8">
        <f t="shared" si="15"/>
        <v>0</v>
      </c>
      <c r="I263" s="10"/>
      <c r="J263" s="9"/>
      <c r="K263" s="62"/>
      <c r="L263" s="4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  <c r="BM263" s="16"/>
      <c r="BN263" s="16"/>
      <c r="BO263" s="16"/>
      <c r="BP263" s="16"/>
      <c r="BQ263" s="16"/>
      <c r="BR263" s="16"/>
      <c r="BS263" s="16"/>
      <c r="BT263" s="16"/>
      <c r="BU263" s="16"/>
      <c r="BV263" s="16"/>
      <c r="BW263" s="16"/>
      <c r="BX263" s="16"/>
      <c r="BY263" s="16"/>
      <c r="BZ263" s="16"/>
      <c r="CA263" s="16"/>
      <c r="CB263" s="16"/>
      <c r="CC263" s="16"/>
      <c r="CD263" s="16"/>
      <c r="CE263" s="16"/>
      <c r="CF263" s="16"/>
      <c r="CG263" s="16"/>
      <c r="CH263" s="16"/>
      <c r="CI263" s="16"/>
      <c r="CJ263" s="16"/>
      <c r="CK263" s="16"/>
      <c r="CL263" s="16"/>
      <c r="CM263" s="16"/>
      <c r="CN263" s="16"/>
      <c r="CO263" s="16"/>
      <c r="CP263" s="16"/>
      <c r="CQ263" s="16"/>
      <c r="CR263" s="16"/>
      <c r="CS263" s="16"/>
      <c r="CT263" s="16"/>
      <c r="CU263" s="16"/>
      <c r="CV263" s="16"/>
      <c r="CW263" s="16"/>
      <c r="CX263" s="16"/>
      <c r="CY263" s="16"/>
      <c r="CZ263" s="16"/>
      <c r="DA263" s="16"/>
      <c r="DB263" s="16"/>
      <c r="DC263" s="16"/>
      <c r="DD263" s="16"/>
      <c r="DE263" s="16"/>
      <c r="DF263" s="16"/>
      <c r="DG263" s="16"/>
      <c r="DH263" s="16"/>
      <c r="DI263" s="16"/>
      <c r="DJ263" s="16"/>
      <c r="DK263" s="16"/>
      <c r="DL263" s="16"/>
      <c r="DM263" s="16"/>
      <c r="DN263" s="16"/>
      <c r="DO263" s="16"/>
      <c r="DP263" s="16"/>
      <c r="DQ263" s="16"/>
      <c r="DR263" s="16"/>
      <c r="DS263" s="16"/>
      <c r="DT263" s="16"/>
      <c r="DU263" s="16"/>
      <c r="DV263" s="16"/>
      <c r="DW263" s="16"/>
      <c r="DX263" s="16"/>
      <c r="DY263" s="16"/>
      <c r="DZ263" s="16"/>
      <c r="EA263" s="16"/>
      <c r="EB263" s="16"/>
      <c r="EC263" s="16"/>
      <c r="ED263" s="16"/>
      <c r="EE263" s="16"/>
      <c r="EF263" s="16"/>
      <c r="EG263" s="16"/>
      <c r="EH263" s="16"/>
      <c r="EI263" s="16"/>
      <c r="EJ263" s="16"/>
      <c r="EK263" s="16"/>
      <c r="EL263" s="16"/>
      <c r="EM263" s="16"/>
      <c r="EN263" s="16"/>
      <c r="EO263" s="16"/>
      <c r="EP263" s="16"/>
      <c r="EQ263" s="16"/>
      <c r="ER263" s="16"/>
      <c r="ES263" s="16"/>
      <c r="ET263" s="16"/>
      <c r="EU263" s="16"/>
      <c r="EV263" s="16"/>
      <c r="EW263" s="16"/>
      <c r="EX263" s="16"/>
      <c r="EY263" s="16"/>
      <c r="EZ263" s="16"/>
      <c r="FA263" s="16"/>
      <c r="FB263" s="16"/>
      <c r="FC263" s="16"/>
      <c r="FD263" s="16"/>
      <c r="FE263" s="16"/>
      <c r="FF263" s="16"/>
      <c r="FG263" s="16"/>
      <c r="FH263" s="16"/>
      <c r="FI263" s="16"/>
      <c r="FJ263" s="16"/>
      <c r="FK263" s="16"/>
      <c r="FL263" s="16"/>
      <c r="FM263" s="16"/>
      <c r="FN263" s="16"/>
      <c r="FO263" s="16"/>
      <c r="FP263" s="16"/>
      <c r="FQ263" s="16"/>
      <c r="FR263" s="16"/>
      <c r="FS263" s="16"/>
      <c r="FT263" s="16"/>
      <c r="FU263" s="16"/>
      <c r="FV263" s="16"/>
      <c r="FW263" s="16"/>
      <c r="FX263" s="16"/>
      <c r="FY263" s="16"/>
      <c r="FZ263" s="16"/>
      <c r="GA263" s="16"/>
      <c r="GB263" s="16"/>
      <c r="GC263" s="16"/>
      <c r="GD263" s="16"/>
      <c r="GE263" s="16"/>
      <c r="GF263" s="16"/>
      <c r="GG263" s="16"/>
      <c r="GH263" s="16"/>
      <c r="GI263" s="16"/>
      <c r="GJ263" s="16"/>
      <c r="GK263" s="16"/>
      <c r="GL263" s="16"/>
      <c r="GM263" s="16"/>
      <c r="GN263" s="16"/>
      <c r="GO263" s="16"/>
      <c r="GP263" s="16"/>
      <c r="GQ263" s="16"/>
      <c r="GR263" s="16"/>
      <c r="GS263" s="16"/>
      <c r="GT263" s="16"/>
      <c r="GU263" s="16"/>
      <c r="GV263" s="16"/>
      <c r="GW263" s="16"/>
      <c r="GX263" s="16"/>
      <c r="GY263" s="16"/>
      <c r="GZ263" s="16"/>
      <c r="HA263" s="16"/>
      <c r="HB263" s="16"/>
      <c r="HC263" s="16"/>
      <c r="HD263" s="16"/>
      <c r="HE263" s="16"/>
      <c r="HF263" s="16"/>
      <c r="HG263" s="16"/>
      <c r="HH263" s="16"/>
      <c r="HI263" s="16"/>
    </row>
    <row r="264" spans="1:217" x14ac:dyDescent="0.25">
      <c r="A264" s="9"/>
      <c r="B264" s="56">
        <f t="shared" si="16"/>
        <v>263</v>
      </c>
      <c r="C264" s="5">
        <v>41883</v>
      </c>
      <c r="D264" s="6">
        <v>0.56999999999999995</v>
      </c>
      <c r="E264" s="7">
        <f t="shared" si="14"/>
        <v>1.0057</v>
      </c>
      <c r="F264" s="7">
        <f>ROUND(PRODUCT(E264:$E$356),6)</f>
        <v>1.497808</v>
      </c>
      <c r="G264" s="157"/>
      <c r="H264" s="8">
        <f t="shared" si="15"/>
        <v>0</v>
      </c>
      <c r="I264" s="10"/>
      <c r="J264" s="9"/>
      <c r="K264" s="62"/>
      <c r="L264" s="4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  <c r="BM264" s="16"/>
      <c r="BN264" s="16"/>
      <c r="BO264" s="16"/>
      <c r="BP264" s="16"/>
      <c r="BQ264" s="16"/>
      <c r="BR264" s="16"/>
      <c r="BS264" s="16"/>
      <c r="BT264" s="16"/>
      <c r="BU264" s="16"/>
      <c r="BV264" s="16"/>
      <c r="BW264" s="16"/>
      <c r="BX264" s="16"/>
      <c r="BY264" s="16"/>
      <c r="BZ264" s="16"/>
      <c r="CA264" s="16"/>
      <c r="CB264" s="16"/>
      <c r="CC264" s="16"/>
      <c r="CD264" s="16"/>
      <c r="CE264" s="16"/>
      <c r="CF264" s="16"/>
      <c r="CG264" s="16"/>
      <c r="CH264" s="16"/>
      <c r="CI264" s="16"/>
      <c r="CJ264" s="16"/>
      <c r="CK264" s="16"/>
      <c r="CL264" s="16"/>
      <c r="CM264" s="16"/>
      <c r="CN264" s="16"/>
      <c r="CO264" s="16"/>
      <c r="CP264" s="16"/>
      <c r="CQ264" s="16"/>
      <c r="CR264" s="16"/>
      <c r="CS264" s="16"/>
      <c r="CT264" s="16"/>
      <c r="CU264" s="16"/>
      <c r="CV264" s="16"/>
      <c r="CW264" s="16"/>
      <c r="CX264" s="16"/>
      <c r="CY264" s="16"/>
      <c r="CZ264" s="16"/>
      <c r="DA264" s="16"/>
      <c r="DB264" s="16"/>
      <c r="DC264" s="16"/>
      <c r="DD264" s="16"/>
      <c r="DE264" s="16"/>
      <c r="DF264" s="16"/>
      <c r="DG264" s="16"/>
      <c r="DH264" s="16"/>
      <c r="DI264" s="16"/>
      <c r="DJ264" s="16"/>
      <c r="DK264" s="16"/>
      <c r="DL264" s="16"/>
      <c r="DM264" s="16"/>
      <c r="DN264" s="16"/>
      <c r="DO264" s="16"/>
      <c r="DP264" s="16"/>
      <c r="DQ264" s="16"/>
      <c r="DR264" s="16"/>
      <c r="DS264" s="16"/>
      <c r="DT264" s="16"/>
      <c r="DU264" s="16"/>
      <c r="DV264" s="16"/>
      <c r="DW264" s="16"/>
      <c r="DX264" s="16"/>
      <c r="DY264" s="16"/>
      <c r="DZ264" s="16"/>
      <c r="EA264" s="16"/>
      <c r="EB264" s="16"/>
      <c r="EC264" s="16"/>
      <c r="ED264" s="16"/>
      <c r="EE264" s="16"/>
      <c r="EF264" s="16"/>
      <c r="EG264" s="16"/>
      <c r="EH264" s="16"/>
      <c r="EI264" s="16"/>
      <c r="EJ264" s="16"/>
      <c r="EK264" s="16"/>
      <c r="EL264" s="16"/>
      <c r="EM264" s="16"/>
      <c r="EN264" s="16"/>
      <c r="EO264" s="16"/>
      <c r="EP264" s="16"/>
      <c r="EQ264" s="16"/>
      <c r="ER264" s="16"/>
      <c r="ES264" s="16"/>
      <c r="ET264" s="16"/>
      <c r="EU264" s="16"/>
      <c r="EV264" s="16"/>
      <c r="EW264" s="16"/>
      <c r="EX264" s="16"/>
      <c r="EY264" s="16"/>
      <c r="EZ264" s="16"/>
      <c r="FA264" s="16"/>
      <c r="FB264" s="16"/>
      <c r="FC264" s="16"/>
      <c r="FD264" s="16"/>
      <c r="FE264" s="16"/>
      <c r="FF264" s="16"/>
      <c r="FG264" s="16"/>
      <c r="FH264" s="16"/>
      <c r="FI264" s="16"/>
      <c r="FJ264" s="16"/>
      <c r="FK264" s="16"/>
      <c r="FL264" s="16"/>
      <c r="FM264" s="16"/>
      <c r="FN264" s="16"/>
      <c r="FO264" s="16"/>
      <c r="FP264" s="16"/>
      <c r="FQ264" s="16"/>
      <c r="FR264" s="16"/>
      <c r="FS264" s="16"/>
      <c r="FT264" s="16"/>
      <c r="FU264" s="16"/>
      <c r="FV264" s="16"/>
      <c r="FW264" s="16"/>
      <c r="FX264" s="16"/>
      <c r="FY264" s="16"/>
      <c r="FZ264" s="16"/>
      <c r="GA264" s="16"/>
      <c r="GB264" s="16"/>
      <c r="GC264" s="16"/>
      <c r="GD264" s="16"/>
      <c r="GE264" s="16"/>
      <c r="GF264" s="16"/>
      <c r="GG264" s="16"/>
      <c r="GH264" s="16"/>
      <c r="GI264" s="16"/>
      <c r="GJ264" s="16"/>
      <c r="GK264" s="16"/>
      <c r="GL264" s="16"/>
      <c r="GM264" s="16"/>
      <c r="GN264" s="16"/>
      <c r="GO264" s="16"/>
      <c r="GP264" s="16"/>
      <c r="GQ264" s="16"/>
      <c r="GR264" s="16"/>
      <c r="GS264" s="16"/>
      <c r="GT264" s="16"/>
      <c r="GU264" s="16"/>
      <c r="GV264" s="16"/>
      <c r="GW264" s="16"/>
      <c r="GX264" s="16"/>
      <c r="GY264" s="16"/>
      <c r="GZ264" s="16"/>
      <c r="HA264" s="16"/>
      <c r="HB264" s="16"/>
      <c r="HC264" s="16"/>
      <c r="HD264" s="16"/>
      <c r="HE264" s="16"/>
      <c r="HF264" s="16"/>
      <c r="HG264" s="16"/>
      <c r="HH264" s="16"/>
      <c r="HI264" s="16"/>
    </row>
    <row r="265" spans="1:217" x14ac:dyDescent="0.25">
      <c r="A265" s="9"/>
      <c r="B265" s="56">
        <f t="shared" si="16"/>
        <v>264</v>
      </c>
      <c r="C265" s="5">
        <v>41913</v>
      </c>
      <c r="D265" s="6">
        <v>0.42</v>
      </c>
      <c r="E265" s="7">
        <f t="shared" si="14"/>
        <v>1.0042</v>
      </c>
      <c r="F265" s="7">
        <f>ROUND(PRODUCT(E265:$E$356),6)</f>
        <v>1.4893190000000001</v>
      </c>
      <c r="G265" s="157"/>
      <c r="H265" s="8">
        <f t="shared" si="15"/>
        <v>0</v>
      </c>
      <c r="I265" s="10"/>
      <c r="J265" s="9"/>
      <c r="K265" s="62"/>
      <c r="L265" s="4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  <c r="BR265" s="16"/>
      <c r="BS265" s="16"/>
      <c r="BT265" s="16"/>
      <c r="BU265" s="16"/>
      <c r="BV265" s="16"/>
      <c r="BW265" s="16"/>
      <c r="BX265" s="16"/>
      <c r="BY265" s="16"/>
      <c r="BZ265" s="16"/>
      <c r="CA265" s="16"/>
      <c r="CB265" s="16"/>
      <c r="CC265" s="16"/>
      <c r="CD265" s="16"/>
      <c r="CE265" s="16"/>
      <c r="CF265" s="16"/>
      <c r="CG265" s="16"/>
      <c r="CH265" s="16"/>
      <c r="CI265" s="16"/>
      <c r="CJ265" s="16"/>
      <c r="CK265" s="16"/>
      <c r="CL265" s="16"/>
      <c r="CM265" s="16"/>
      <c r="CN265" s="16"/>
      <c r="CO265" s="16"/>
      <c r="CP265" s="16"/>
      <c r="CQ265" s="16"/>
      <c r="CR265" s="16"/>
      <c r="CS265" s="16"/>
      <c r="CT265" s="16"/>
      <c r="CU265" s="16"/>
      <c r="CV265" s="16"/>
      <c r="CW265" s="16"/>
      <c r="CX265" s="16"/>
      <c r="CY265" s="16"/>
      <c r="CZ265" s="16"/>
      <c r="DA265" s="16"/>
      <c r="DB265" s="16"/>
      <c r="DC265" s="16"/>
      <c r="DD265" s="16"/>
      <c r="DE265" s="16"/>
      <c r="DF265" s="16"/>
      <c r="DG265" s="16"/>
      <c r="DH265" s="16"/>
      <c r="DI265" s="16"/>
      <c r="DJ265" s="16"/>
      <c r="DK265" s="16"/>
      <c r="DL265" s="16"/>
      <c r="DM265" s="16"/>
      <c r="DN265" s="16"/>
      <c r="DO265" s="16"/>
      <c r="DP265" s="16"/>
      <c r="DQ265" s="16"/>
      <c r="DR265" s="16"/>
      <c r="DS265" s="16"/>
      <c r="DT265" s="16"/>
      <c r="DU265" s="16"/>
      <c r="DV265" s="16"/>
      <c r="DW265" s="16"/>
      <c r="DX265" s="16"/>
      <c r="DY265" s="16"/>
      <c r="DZ265" s="16"/>
      <c r="EA265" s="16"/>
      <c r="EB265" s="16"/>
      <c r="EC265" s="16"/>
      <c r="ED265" s="16"/>
      <c r="EE265" s="16"/>
      <c r="EF265" s="16"/>
      <c r="EG265" s="16"/>
      <c r="EH265" s="16"/>
      <c r="EI265" s="16"/>
      <c r="EJ265" s="16"/>
      <c r="EK265" s="16"/>
      <c r="EL265" s="16"/>
      <c r="EM265" s="16"/>
      <c r="EN265" s="16"/>
      <c r="EO265" s="16"/>
      <c r="EP265" s="16"/>
      <c r="EQ265" s="16"/>
      <c r="ER265" s="16"/>
      <c r="ES265" s="16"/>
      <c r="ET265" s="16"/>
      <c r="EU265" s="16"/>
      <c r="EV265" s="16"/>
      <c r="EW265" s="16"/>
      <c r="EX265" s="16"/>
      <c r="EY265" s="16"/>
      <c r="EZ265" s="16"/>
      <c r="FA265" s="16"/>
      <c r="FB265" s="16"/>
      <c r="FC265" s="16"/>
      <c r="FD265" s="16"/>
      <c r="FE265" s="16"/>
      <c r="FF265" s="16"/>
      <c r="FG265" s="16"/>
      <c r="FH265" s="16"/>
      <c r="FI265" s="16"/>
      <c r="FJ265" s="16"/>
      <c r="FK265" s="16"/>
      <c r="FL265" s="16"/>
      <c r="FM265" s="16"/>
      <c r="FN265" s="16"/>
      <c r="FO265" s="16"/>
      <c r="FP265" s="16"/>
      <c r="FQ265" s="16"/>
      <c r="FR265" s="16"/>
      <c r="FS265" s="16"/>
      <c r="FT265" s="16"/>
      <c r="FU265" s="16"/>
      <c r="FV265" s="16"/>
      <c r="FW265" s="16"/>
      <c r="FX265" s="16"/>
      <c r="FY265" s="16"/>
      <c r="FZ265" s="16"/>
      <c r="GA265" s="16"/>
      <c r="GB265" s="16"/>
      <c r="GC265" s="16"/>
      <c r="GD265" s="16"/>
      <c r="GE265" s="16"/>
      <c r="GF265" s="16"/>
      <c r="GG265" s="16"/>
      <c r="GH265" s="16"/>
      <c r="GI265" s="16"/>
      <c r="GJ265" s="16"/>
      <c r="GK265" s="16"/>
      <c r="GL265" s="16"/>
      <c r="GM265" s="16"/>
      <c r="GN265" s="16"/>
      <c r="GO265" s="16"/>
      <c r="GP265" s="16"/>
      <c r="GQ265" s="16"/>
      <c r="GR265" s="16"/>
      <c r="GS265" s="16"/>
      <c r="GT265" s="16"/>
      <c r="GU265" s="16"/>
      <c r="GV265" s="16"/>
      <c r="GW265" s="16"/>
      <c r="GX265" s="16"/>
      <c r="GY265" s="16"/>
      <c r="GZ265" s="16"/>
      <c r="HA265" s="16"/>
      <c r="HB265" s="16"/>
      <c r="HC265" s="16"/>
      <c r="HD265" s="16"/>
      <c r="HE265" s="16"/>
      <c r="HF265" s="16"/>
      <c r="HG265" s="16"/>
      <c r="HH265" s="16"/>
      <c r="HI265" s="16"/>
    </row>
    <row r="266" spans="1:217" x14ac:dyDescent="0.25">
      <c r="A266" s="9"/>
      <c r="B266" s="56">
        <f t="shared" si="16"/>
        <v>265</v>
      </c>
      <c r="C266" s="5">
        <v>41944</v>
      </c>
      <c r="D266" s="6">
        <v>0.51</v>
      </c>
      <c r="E266" s="7">
        <f t="shared" si="14"/>
        <v>1.0051000000000001</v>
      </c>
      <c r="F266" s="7">
        <f>ROUND(PRODUCT(E266:$E$356),6)</f>
        <v>1.48309</v>
      </c>
      <c r="G266" s="157"/>
      <c r="H266" s="8">
        <f t="shared" si="15"/>
        <v>0</v>
      </c>
      <c r="I266" s="10"/>
      <c r="J266" s="9"/>
      <c r="K266" s="62"/>
      <c r="L266" s="4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16"/>
      <c r="BM266" s="16"/>
      <c r="BN266" s="16"/>
      <c r="BO266" s="16"/>
      <c r="BP266" s="16"/>
      <c r="BQ266" s="16"/>
      <c r="BR266" s="16"/>
      <c r="BS266" s="16"/>
      <c r="BT266" s="16"/>
      <c r="BU266" s="16"/>
      <c r="BV266" s="16"/>
      <c r="BW266" s="16"/>
      <c r="BX266" s="16"/>
      <c r="BY266" s="16"/>
      <c r="BZ266" s="16"/>
      <c r="CA266" s="16"/>
      <c r="CB266" s="16"/>
      <c r="CC266" s="16"/>
      <c r="CD266" s="16"/>
      <c r="CE266" s="16"/>
      <c r="CF266" s="16"/>
      <c r="CG266" s="16"/>
      <c r="CH266" s="16"/>
      <c r="CI266" s="16"/>
      <c r="CJ266" s="16"/>
      <c r="CK266" s="16"/>
      <c r="CL266" s="16"/>
      <c r="CM266" s="16"/>
      <c r="CN266" s="16"/>
      <c r="CO266" s="16"/>
      <c r="CP266" s="16"/>
      <c r="CQ266" s="16"/>
      <c r="CR266" s="16"/>
      <c r="CS266" s="16"/>
      <c r="CT266" s="16"/>
      <c r="CU266" s="16"/>
      <c r="CV266" s="16"/>
      <c r="CW266" s="16"/>
      <c r="CX266" s="16"/>
      <c r="CY266" s="16"/>
      <c r="CZ266" s="16"/>
      <c r="DA266" s="16"/>
      <c r="DB266" s="16"/>
      <c r="DC266" s="16"/>
      <c r="DD266" s="16"/>
      <c r="DE266" s="16"/>
      <c r="DF266" s="16"/>
      <c r="DG266" s="16"/>
      <c r="DH266" s="16"/>
      <c r="DI266" s="16"/>
      <c r="DJ266" s="16"/>
      <c r="DK266" s="16"/>
      <c r="DL266" s="16"/>
      <c r="DM266" s="16"/>
      <c r="DN266" s="16"/>
      <c r="DO266" s="16"/>
      <c r="DP266" s="16"/>
      <c r="DQ266" s="16"/>
      <c r="DR266" s="16"/>
      <c r="DS266" s="16"/>
      <c r="DT266" s="16"/>
      <c r="DU266" s="16"/>
      <c r="DV266" s="16"/>
      <c r="DW266" s="16"/>
      <c r="DX266" s="16"/>
      <c r="DY266" s="16"/>
      <c r="DZ266" s="16"/>
      <c r="EA266" s="16"/>
      <c r="EB266" s="16"/>
      <c r="EC266" s="16"/>
      <c r="ED266" s="16"/>
      <c r="EE266" s="16"/>
      <c r="EF266" s="16"/>
      <c r="EG266" s="16"/>
      <c r="EH266" s="16"/>
      <c r="EI266" s="16"/>
      <c r="EJ266" s="16"/>
      <c r="EK266" s="16"/>
      <c r="EL266" s="16"/>
      <c r="EM266" s="16"/>
      <c r="EN266" s="16"/>
      <c r="EO266" s="16"/>
      <c r="EP266" s="16"/>
      <c r="EQ266" s="16"/>
      <c r="ER266" s="16"/>
      <c r="ES266" s="16"/>
      <c r="ET266" s="16"/>
      <c r="EU266" s="16"/>
      <c r="EV266" s="16"/>
      <c r="EW266" s="16"/>
      <c r="EX266" s="16"/>
      <c r="EY266" s="16"/>
      <c r="EZ266" s="16"/>
      <c r="FA266" s="16"/>
      <c r="FB266" s="16"/>
      <c r="FC266" s="16"/>
      <c r="FD266" s="16"/>
      <c r="FE266" s="16"/>
      <c r="FF266" s="16"/>
      <c r="FG266" s="16"/>
      <c r="FH266" s="16"/>
      <c r="FI266" s="16"/>
      <c r="FJ266" s="16"/>
      <c r="FK266" s="16"/>
      <c r="FL266" s="16"/>
      <c r="FM266" s="16"/>
      <c r="FN266" s="16"/>
      <c r="FO266" s="16"/>
      <c r="FP266" s="16"/>
      <c r="FQ266" s="16"/>
      <c r="FR266" s="16"/>
      <c r="FS266" s="16"/>
      <c r="FT266" s="16"/>
      <c r="FU266" s="16"/>
      <c r="FV266" s="16"/>
      <c r="FW266" s="16"/>
      <c r="FX266" s="16"/>
      <c r="FY266" s="16"/>
      <c r="FZ266" s="16"/>
      <c r="GA266" s="16"/>
      <c r="GB266" s="16"/>
      <c r="GC266" s="16"/>
      <c r="GD266" s="16"/>
      <c r="GE266" s="16"/>
      <c r="GF266" s="16"/>
      <c r="GG266" s="16"/>
      <c r="GH266" s="16"/>
      <c r="GI266" s="16"/>
      <c r="GJ266" s="16"/>
      <c r="GK266" s="16"/>
      <c r="GL266" s="16"/>
      <c r="GM266" s="16"/>
      <c r="GN266" s="16"/>
      <c r="GO266" s="16"/>
      <c r="GP266" s="16"/>
      <c r="GQ266" s="16"/>
      <c r="GR266" s="16"/>
      <c r="GS266" s="16"/>
      <c r="GT266" s="16"/>
      <c r="GU266" s="16"/>
      <c r="GV266" s="16"/>
      <c r="GW266" s="16"/>
      <c r="GX266" s="16"/>
      <c r="GY266" s="16"/>
      <c r="GZ266" s="16"/>
      <c r="HA266" s="16"/>
      <c r="HB266" s="16"/>
      <c r="HC266" s="16"/>
      <c r="HD266" s="16"/>
      <c r="HE266" s="16"/>
      <c r="HF266" s="16"/>
      <c r="HG266" s="16"/>
      <c r="HH266" s="16"/>
      <c r="HI266" s="16"/>
    </row>
    <row r="267" spans="1:217" s="127" customFormat="1" x14ac:dyDescent="0.25">
      <c r="A267" s="124"/>
      <c r="B267" s="103">
        <f t="shared" si="16"/>
        <v>266</v>
      </c>
      <c r="C267" s="115" t="s">
        <v>3</v>
      </c>
      <c r="D267" s="116">
        <f>D268</f>
        <v>0.78</v>
      </c>
      <c r="E267" s="117" t="s">
        <v>1</v>
      </c>
      <c r="F267" s="118">
        <f>ROUND(PRODUCT(E267:$E$356),6)</f>
        <v>1.4755640000000001</v>
      </c>
      <c r="G267" s="157"/>
      <c r="H267" s="119">
        <f t="shared" si="15"/>
        <v>0</v>
      </c>
      <c r="I267" s="125"/>
      <c r="J267" s="124"/>
      <c r="K267" s="62"/>
      <c r="L267" s="86"/>
      <c r="M267" s="126"/>
      <c r="N267" s="126"/>
      <c r="O267" s="126"/>
      <c r="P267" s="126"/>
      <c r="Q267" s="126"/>
      <c r="R267" s="126"/>
      <c r="S267" s="126"/>
      <c r="T267" s="126"/>
      <c r="U267" s="126"/>
      <c r="V267" s="126"/>
      <c r="W267" s="126"/>
      <c r="X267" s="126"/>
      <c r="Y267" s="126"/>
      <c r="Z267" s="126"/>
      <c r="AA267" s="126"/>
      <c r="AB267" s="126"/>
      <c r="AC267" s="126"/>
      <c r="AD267" s="126"/>
      <c r="AE267" s="126"/>
      <c r="AF267" s="126"/>
      <c r="AG267" s="126"/>
      <c r="AH267" s="126"/>
      <c r="AI267" s="126"/>
      <c r="AJ267" s="126"/>
      <c r="AK267" s="126"/>
      <c r="AL267" s="126"/>
      <c r="AM267" s="126"/>
      <c r="AN267" s="126"/>
      <c r="AO267" s="126"/>
      <c r="AP267" s="126"/>
      <c r="AQ267" s="126"/>
      <c r="AR267" s="126"/>
      <c r="AS267" s="126"/>
      <c r="AT267" s="126"/>
      <c r="AU267" s="126"/>
      <c r="AV267" s="126"/>
      <c r="AW267" s="126"/>
      <c r="AX267" s="126"/>
      <c r="AY267" s="126"/>
      <c r="AZ267" s="126"/>
      <c r="BA267" s="126"/>
      <c r="BB267" s="126"/>
      <c r="BC267" s="126"/>
      <c r="BD267" s="126"/>
      <c r="BE267" s="126"/>
      <c r="BF267" s="126"/>
      <c r="BG267" s="126"/>
      <c r="BH267" s="126"/>
      <c r="BI267" s="126"/>
      <c r="BJ267" s="126"/>
      <c r="BK267" s="126"/>
      <c r="BL267" s="126"/>
      <c r="BM267" s="126"/>
      <c r="BN267" s="126"/>
      <c r="BO267" s="126"/>
      <c r="BP267" s="126"/>
      <c r="BQ267" s="126"/>
      <c r="BR267" s="126"/>
      <c r="BS267" s="126"/>
      <c r="BT267" s="126"/>
      <c r="BU267" s="126"/>
      <c r="BV267" s="126"/>
      <c r="BW267" s="126"/>
      <c r="BX267" s="126"/>
      <c r="BY267" s="126"/>
      <c r="BZ267" s="126"/>
      <c r="CA267" s="126"/>
      <c r="CB267" s="126"/>
      <c r="CC267" s="126"/>
      <c r="CD267" s="126"/>
      <c r="CE267" s="126"/>
      <c r="CF267" s="126"/>
      <c r="CG267" s="126"/>
      <c r="CH267" s="126"/>
      <c r="CI267" s="126"/>
      <c r="CJ267" s="126"/>
      <c r="CK267" s="126"/>
      <c r="CL267" s="126"/>
      <c r="CM267" s="126"/>
      <c r="CN267" s="126"/>
      <c r="CO267" s="126"/>
      <c r="CP267" s="126"/>
      <c r="CQ267" s="126"/>
      <c r="CR267" s="126"/>
      <c r="CS267" s="126"/>
      <c r="CT267" s="126"/>
      <c r="CU267" s="126"/>
      <c r="CV267" s="126"/>
      <c r="CW267" s="126"/>
      <c r="CX267" s="126"/>
      <c r="CY267" s="126"/>
      <c r="CZ267" s="126"/>
      <c r="DA267" s="126"/>
      <c r="DB267" s="126"/>
      <c r="DC267" s="126"/>
      <c r="DD267" s="126"/>
      <c r="DE267" s="126"/>
      <c r="DF267" s="126"/>
      <c r="DG267" s="126"/>
      <c r="DH267" s="126"/>
      <c r="DI267" s="126"/>
      <c r="DJ267" s="126"/>
      <c r="DK267" s="126"/>
      <c r="DL267" s="126"/>
      <c r="DM267" s="126"/>
      <c r="DN267" s="126"/>
      <c r="DO267" s="126"/>
      <c r="DP267" s="126"/>
      <c r="DQ267" s="126"/>
      <c r="DR267" s="126"/>
      <c r="DS267" s="126"/>
      <c r="DT267" s="126"/>
      <c r="DU267" s="126"/>
      <c r="DV267" s="126"/>
      <c r="DW267" s="126"/>
      <c r="DX267" s="126"/>
      <c r="DY267" s="126"/>
      <c r="DZ267" s="126"/>
      <c r="EA267" s="126"/>
      <c r="EB267" s="126"/>
      <c r="EC267" s="126"/>
      <c r="ED267" s="126"/>
      <c r="EE267" s="126"/>
      <c r="EF267" s="126"/>
      <c r="EG267" s="126"/>
      <c r="EH267" s="126"/>
      <c r="EI267" s="126"/>
      <c r="EJ267" s="126"/>
      <c r="EK267" s="126"/>
      <c r="EL267" s="126"/>
      <c r="EM267" s="126"/>
      <c r="EN267" s="126"/>
      <c r="EO267" s="126"/>
      <c r="EP267" s="126"/>
      <c r="EQ267" s="126"/>
      <c r="ER267" s="126"/>
      <c r="ES267" s="126"/>
      <c r="ET267" s="126"/>
      <c r="EU267" s="126"/>
      <c r="EV267" s="126"/>
      <c r="EW267" s="126"/>
      <c r="EX267" s="126"/>
      <c r="EY267" s="126"/>
      <c r="EZ267" s="126"/>
      <c r="FA267" s="126"/>
      <c r="FB267" s="126"/>
      <c r="FC267" s="126"/>
      <c r="FD267" s="126"/>
      <c r="FE267" s="126"/>
      <c r="FF267" s="126"/>
      <c r="FG267" s="126"/>
      <c r="FH267" s="126"/>
      <c r="FI267" s="126"/>
      <c r="FJ267" s="126"/>
      <c r="FK267" s="126"/>
      <c r="FL267" s="126"/>
      <c r="FM267" s="126"/>
      <c r="FN267" s="126"/>
      <c r="FO267" s="126"/>
      <c r="FP267" s="126"/>
      <c r="FQ267" s="126"/>
      <c r="FR267" s="126"/>
      <c r="FS267" s="126"/>
      <c r="FT267" s="126"/>
      <c r="FU267" s="126"/>
      <c r="FV267" s="126"/>
      <c r="FW267" s="126"/>
      <c r="FX267" s="126"/>
      <c r="FY267" s="126"/>
      <c r="FZ267" s="126"/>
      <c r="GA267" s="126"/>
      <c r="GB267" s="126"/>
      <c r="GC267" s="126"/>
      <c r="GD267" s="126"/>
      <c r="GE267" s="126"/>
      <c r="GF267" s="126"/>
      <c r="GG267" s="126"/>
      <c r="GH267" s="126"/>
      <c r="GI267" s="126"/>
      <c r="GJ267" s="126"/>
      <c r="GK267" s="126"/>
      <c r="GL267" s="126"/>
      <c r="GM267" s="126"/>
      <c r="GN267" s="126"/>
      <c r="GO267" s="126"/>
      <c r="GP267" s="126"/>
      <c r="GQ267" s="126"/>
      <c r="GR267" s="126"/>
      <c r="GS267" s="126"/>
      <c r="GT267" s="126"/>
      <c r="GU267" s="126"/>
      <c r="GV267" s="126"/>
      <c r="GW267" s="126"/>
      <c r="GX267" s="126"/>
      <c r="GY267" s="126"/>
      <c r="GZ267" s="126"/>
      <c r="HA267" s="126"/>
      <c r="HB267" s="126"/>
      <c r="HC267" s="126"/>
      <c r="HD267" s="126"/>
      <c r="HE267" s="126"/>
      <c r="HF267" s="126"/>
      <c r="HG267" s="126"/>
      <c r="HH267" s="126"/>
      <c r="HI267" s="126"/>
    </row>
    <row r="268" spans="1:217" x14ac:dyDescent="0.25">
      <c r="A268" s="9"/>
      <c r="B268" s="56">
        <f t="shared" si="16"/>
        <v>267</v>
      </c>
      <c r="C268" s="5">
        <v>41974</v>
      </c>
      <c r="D268" s="6">
        <v>0.78</v>
      </c>
      <c r="E268" s="7">
        <f t="shared" si="14"/>
        <v>1.0078</v>
      </c>
      <c r="F268" s="7">
        <f>ROUND(PRODUCT(E268:$E$356),6)</f>
        <v>1.4755640000000001</v>
      </c>
      <c r="G268" s="157"/>
      <c r="H268" s="8">
        <f t="shared" si="15"/>
        <v>0</v>
      </c>
      <c r="I268" s="10"/>
      <c r="J268" s="9"/>
      <c r="K268" s="62"/>
      <c r="L268" s="4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16"/>
      <c r="BM268" s="16"/>
      <c r="BN268" s="16"/>
      <c r="BO268" s="16"/>
      <c r="BP268" s="16"/>
      <c r="BQ268" s="16"/>
      <c r="BR268" s="16"/>
      <c r="BS268" s="16"/>
      <c r="BT268" s="16"/>
      <c r="BU268" s="16"/>
      <c r="BV268" s="16"/>
      <c r="BW268" s="16"/>
      <c r="BX268" s="16"/>
      <c r="BY268" s="16"/>
      <c r="BZ268" s="16"/>
      <c r="CA268" s="16"/>
      <c r="CB268" s="16"/>
      <c r="CC268" s="16"/>
      <c r="CD268" s="16"/>
      <c r="CE268" s="16"/>
      <c r="CF268" s="16"/>
      <c r="CG268" s="16"/>
      <c r="CH268" s="16"/>
      <c r="CI268" s="16"/>
      <c r="CJ268" s="16"/>
      <c r="CK268" s="16"/>
      <c r="CL268" s="16"/>
      <c r="CM268" s="16"/>
      <c r="CN268" s="16"/>
      <c r="CO268" s="16"/>
      <c r="CP268" s="16"/>
      <c r="CQ268" s="16"/>
      <c r="CR268" s="16"/>
      <c r="CS268" s="16"/>
      <c r="CT268" s="16"/>
      <c r="CU268" s="16"/>
      <c r="CV268" s="16"/>
      <c r="CW268" s="16"/>
      <c r="CX268" s="16"/>
      <c r="CY268" s="16"/>
      <c r="CZ268" s="16"/>
      <c r="DA268" s="16"/>
      <c r="DB268" s="16"/>
      <c r="DC268" s="16"/>
      <c r="DD268" s="16"/>
      <c r="DE268" s="16"/>
      <c r="DF268" s="16"/>
      <c r="DG268" s="16"/>
      <c r="DH268" s="16"/>
      <c r="DI268" s="16"/>
      <c r="DJ268" s="16"/>
      <c r="DK268" s="16"/>
      <c r="DL268" s="16"/>
      <c r="DM268" s="16"/>
      <c r="DN268" s="16"/>
      <c r="DO268" s="16"/>
      <c r="DP268" s="16"/>
      <c r="DQ268" s="16"/>
      <c r="DR268" s="16"/>
      <c r="DS268" s="16"/>
      <c r="DT268" s="16"/>
      <c r="DU268" s="16"/>
      <c r="DV268" s="16"/>
      <c r="DW268" s="16"/>
      <c r="DX268" s="16"/>
      <c r="DY268" s="16"/>
      <c r="DZ268" s="16"/>
      <c r="EA268" s="16"/>
      <c r="EB268" s="16"/>
      <c r="EC268" s="16"/>
      <c r="ED268" s="16"/>
      <c r="EE268" s="16"/>
      <c r="EF268" s="16"/>
      <c r="EG268" s="16"/>
      <c r="EH268" s="16"/>
      <c r="EI268" s="16"/>
      <c r="EJ268" s="16"/>
      <c r="EK268" s="16"/>
      <c r="EL268" s="16"/>
      <c r="EM268" s="16"/>
      <c r="EN268" s="16"/>
      <c r="EO268" s="16"/>
      <c r="EP268" s="16"/>
      <c r="EQ268" s="16"/>
      <c r="ER268" s="16"/>
      <c r="ES268" s="16"/>
      <c r="ET268" s="16"/>
      <c r="EU268" s="16"/>
      <c r="EV268" s="16"/>
      <c r="EW268" s="16"/>
      <c r="EX268" s="16"/>
      <c r="EY268" s="16"/>
      <c r="EZ268" s="16"/>
      <c r="FA268" s="16"/>
      <c r="FB268" s="16"/>
      <c r="FC268" s="16"/>
      <c r="FD268" s="16"/>
      <c r="FE268" s="16"/>
      <c r="FF268" s="16"/>
      <c r="FG268" s="16"/>
      <c r="FH268" s="16"/>
      <c r="FI268" s="16"/>
      <c r="FJ268" s="16"/>
      <c r="FK268" s="16"/>
      <c r="FL268" s="16"/>
      <c r="FM268" s="16"/>
      <c r="FN268" s="16"/>
      <c r="FO268" s="16"/>
      <c r="FP268" s="16"/>
      <c r="FQ268" s="16"/>
      <c r="FR268" s="16"/>
      <c r="FS268" s="16"/>
      <c r="FT268" s="16"/>
      <c r="FU268" s="16"/>
      <c r="FV268" s="16"/>
      <c r="FW268" s="16"/>
      <c r="FX268" s="16"/>
      <c r="FY268" s="16"/>
      <c r="FZ268" s="16"/>
      <c r="GA268" s="16"/>
      <c r="GB268" s="16"/>
      <c r="GC268" s="16"/>
      <c r="GD268" s="16"/>
      <c r="GE268" s="16"/>
      <c r="GF268" s="16"/>
      <c r="GG268" s="16"/>
      <c r="GH268" s="16"/>
      <c r="GI268" s="16"/>
      <c r="GJ268" s="16"/>
      <c r="GK268" s="16"/>
      <c r="GL268" s="16"/>
      <c r="GM268" s="16"/>
      <c r="GN268" s="16"/>
      <c r="GO268" s="16"/>
      <c r="GP268" s="16"/>
      <c r="GQ268" s="16"/>
      <c r="GR268" s="16"/>
      <c r="GS268" s="16"/>
      <c r="GT268" s="16"/>
      <c r="GU268" s="16"/>
      <c r="GV268" s="16"/>
      <c r="GW268" s="16"/>
      <c r="GX268" s="16"/>
      <c r="GY268" s="16"/>
      <c r="GZ268" s="16"/>
      <c r="HA268" s="16"/>
      <c r="HB268" s="16"/>
      <c r="HC268" s="16"/>
      <c r="HD268" s="16"/>
      <c r="HE268" s="16"/>
      <c r="HF268" s="16"/>
      <c r="HG268" s="16"/>
      <c r="HH268" s="16"/>
      <c r="HI268" s="16"/>
    </row>
    <row r="269" spans="1:217" x14ac:dyDescent="0.25">
      <c r="A269" s="9"/>
      <c r="B269" s="56">
        <f t="shared" si="16"/>
        <v>268</v>
      </c>
      <c r="C269" s="5">
        <v>42005</v>
      </c>
      <c r="D269" s="6">
        <v>1.24</v>
      </c>
      <c r="E269" s="7">
        <f t="shared" si="14"/>
        <v>1.0124</v>
      </c>
      <c r="F269" s="7">
        <f>ROUND(PRODUCT(E269:$E$356),6)</f>
        <v>1.4641439999999999</v>
      </c>
      <c r="G269" s="157"/>
      <c r="H269" s="8">
        <f t="shared" si="15"/>
        <v>0</v>
      </c>
      <c r="I269" s="10"/>
      <c r="J269" s="9"/>
      <c r="K269" s="62"/>
      <c r="L269" s="4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  <c r="BG269" s="16"/>
      <c r="BH269" s="16"/>
      <c r="BI269" s="16"/>
      <c r="BJ269" s="16"/>
      <c r="BK269" s="16"/>
      <c r="BL269" s="16"/>
      <c r="BM269" s="16"/>
      <c r="BN269" s="16"/>
      <c r="BO269" s="16"/>
      <c r="BP269" s="16"/>
      <c r="BQ269" s="16"/>
      <c r="BR269" s="16"/>
      <c r="BS269" s="16"/>
      <c r="BT269" s="16"/>
      <c r="BU269" s="16"/>
      <c r="BV269" s="16"/>
      <c r="BW269" s="16"/>
      <c r="BX269" s="16"/>
      <c r="BY269" s="16"/>
      <c r="BZ269" s="16"/>
      <c r="CA269" s="16"/>
      <c r="CB269" s="16"/>
      <c r="CC269" s="16"/>
      <c r="CD269" s="16"/>
      <c r="CE269" s="16"/>
      <c r="CF269" s="16"/>
      <c r="CG269" s="16"/>
      <c r="CH269" s="16"/>
      <c r="CI269" s="16"/>
      <c r="CJ269" s="16"/>
      <c r="CK269" s="16"/>
      <c r="CL269" s="16"/>
      <c r="CM269" s="16"/>
      <c r="CN269" s="16"/>
      <c r="CO269" s="16"/>
      <c r="CP269" s="16"/>
      <c r="CQ269" s="16"/>
      <c r="CR269" s="16"/>
      <c r="CS269" s="16"/>
      <c r="CT269" s="16"/>
      <c r="CU269" s="16"/>
      <c r="CV269" s="16"/>
      <c r="CW269" s="16"/>
      <c r="CX269" s="16"/>
      <c r="CY269" s="16"/>
      <c r="CZ269" s="16"/>
      <c r="DA269" s="16"/>
      <c r="DB269" s="16"/>
      <c r="DC269" s="16"/>
      <c r="DD269" s="16"/>
      <c r="DE269" s="16"/>
      <c r="DF269" s="16"/>
      <c r="DG269" s="16"/>
      <c r="DH269" s="16"/>
      <c r="DI269" s="16"/>
      <c r="DJ269" s="16"/>
      <c r="DK269" s="16"/>
      <c r="DL269" s="16"/>
      <c r="DM269" s="16"/>
      <c r="DN269" s="16"/>
      <c r="DO269" s="16"/>
      <c r="DP269" s="16"/>
      <c r="DQ269" s="16"/>
      <c r="DR269" s="16"/>
      <c r="DS269" s="16"/>
      <c r="DT269" s="16"/>
      <c r="DU269" s="16"/>
      <c r="DV269" s="16"/>
      <c r="DW269" s="16"/>
      <c r="DX269" s="16"/>
      <c r="DY269" s="16"/>
      <c r="DZ269" s="16"/>
      <c r="EA269" s="16"/>
      <c r="EB269" s="16"/>
      <c r="EC269" s="16"/>
      <c r="ED269" s="16"/>
      <c r="EE269" s="16"/>
      <c r="EF269" s="16"/>
      <c r="EG269" s="16"/>
      <c r="EH269" s="16"/>
      <c r="EI269" s="16"/>
      <c r="EJ269" s="16"/>
      <c r="EK269" s="16"/>
      <c r="EL269" s="16"/>
      <c r="EM269" s="16"/>
      <c r="EN269" s="16"/>
      <c r="EO269" s="16"/>
      <c r="EP269" s="16"/>
      <c r="EQ269" s="16"/>
      <c r="ER269" s="16"/>
      <c r="ES269" s="16"/>
      <c r="ET269" s="16"/>
      <c r="EU269" s="16"/>
      <c r="EV269" s="16"/>
      <c r="EW269" s="16"/>
      <c r="EX269" s="16"/>
      <c r="EY269" s="16"/>
      <c r="EZ269" s="16"/>
      <c r="FA269" s="16"/>
      <c r="FB269" s="16"/>
      <c r="FC269" s="16"/>
      <c r="FD269" s="16"/>
      <c r="FE269" s="16"/>
      <c r="FF269" s="16"/>
      <c r="FG269" s="16"/>
      <c r="FH269" s="16"/>
      <c r="FI269" s="16"/>
      <c r="FJ269" s="16"/>
      <c r="FK269" s="16"/>
      <c r="FL269" s="16"/>
      <c r="FM269" s="16"/>
      <c r="FN269" s="16"/>
      <c r="FO269" s="16"/>
      <c r="FP269" s="16"/>
      <c r="FQ269" s="16"/>
      <c r="FR269" s="16"/>
      <c r="FS269" s="16"/>
      <c r="FT269" s="16"/>
      <c r="FU269" s="16"/>
      <c r="FV269" s="16"/>
      <c r="FW269" s="16"/>
      <c r="FX269" s="16"/>
      <c r="FY269" s="16"/>
      <c r="FZ269" s="16"/>
      <c r="GA269" s="16"/>
      <c r="GB269" s="16"/>
      <c r="GC269" s="16"/>
      <c r="GD269" s="16"/>
      <c r="GE269" s="16"/>
      <c r="GF269" s="16"/>
      <c r="GG269" s="16"/>
      <c r="GH269" s="16"/>
      <c r="GI269" s="16"/>
      <c r="GJ269" s="16"/>
      <c r="GK269" s="16"/>
      <c r="GL269" s="16"/>
      <c r="GM269" s="16"/>
      <c r="GN269" s="16"/>
      <c r="GO269" s="16"/>
      <c r="GP269" s="16"/>
      <c r="GQ269" s="16"/>
      <c r="GR269" s="16"/>
      <c r="GS269" s="16"/>
      <c r="GT269" s="16"/>
      <c r="GU269" s="16"/>
      <c r="GV269" s="16"/>
      <c r="GW269" s="16"/>
      <c r="GX269" s="16"/>
      <c r="GY269" s="16"/>
      <c r="GZ269" s="16"/>
      <c r="HA269" s="16"/>
      <c r="HB269" s="16"/>
      <c r="HC269" s="16"/>
      <c r="HD269" s="16"/>
      <c r="HE269" s="16"/>
      <c r="HF269" s="16"/>
      <c r="HG269" s="16"/>
      <c r="HH269" s="16"/>
      <c r="HI269" s="16"/>
    </row>
    <row r="270" spans="1:217" x14ac:dyDescent="0.25">
      <c r="A270" s="9"/>
      <c r="B270" s="56">
        <f t="shared" si="16"/>
        <v>269</v>
      </c>
      <c r="C270" s="5">
        <v>42036</v>
      </c>
      <c r="D270" s="6">
        <v>1.22</v>
      </c>
      <c r="E270" s="7">
        <f t="shared" si="14"/>
        <v>1.0122</v>
      </c>
      <c r="F270" s="7">
        <f>ROUND(PRODUCT(E270:$E$356),6)</f>
        <v>1.4462109999999999</v>
      </c>
      <c r="G270" s="157"/>
      <c r="H270" s="8">
        <f t="shared" si="15"/>
        <v>0</v>
      </c>
      <c r="I270" s="10"/>
      <c r="J270" s="9"/>
      <c r="K270" s="62"/>
      <c r="L270" s="4"/>
    </row>
    <row r="271" spans="1:217" x14ac:dyDescent="0.25">
      <c r="A271" s="9"/>
      <c r="B271" s="56">
        <f t="shared" si="16"/>
        <v>270</v>
      </c>
      <c r="C271" s="5">
        <v>42064</v>
      </c>
      <c r="D271" s="6">
        <v>1.32</v>
      </c>
      <c r="E271" s="7">
        <f t="shared" si="14"/>
        <v>1.0132000000000001</v>
      </c>
      <c r="F271" s="7">
        <f>ROUND(PRODUCT(E271:$E$356),6)</f>
        <v>1.4287799999999999</v>
      </c>
      <c r="G271" s="157"/>
      <c r="H271" s="8">
        <f t="shared" si="15"/>
        <v>0</v>
      </c>
      <c r="I271" s="10"/>
      <c r="J271" s="9"/>
      <c r="K271" s="62"/>
      <c r="L271" s="4"/>
    </row>
    <row r="272" spans="1:217" x14ac:dyDescent="0.25">
      <c r="A272" s="9"/>
      <c r="B272" s="56">
        <f t="shared" si="16"/>
        <v>271</v>
      </c>
      <c r="C272" s="5">
        <v>42095</v>
      </c>
      <c r="D272" s="6">
        <v>0.71</v>
      </c>
      <c r="E272" s="7">
        <f t="shared" si="14"/>
        <v>1.0071000000000001</v>
      </c>
      <c r="F272" s="7">
        <f>ROUND(PRODUCT(E272:$E$356),6)</f>
        <v>1.410166</v>
      </c>
      <c r="G272" s="157"/>
      <c r="H272" s="8">
        <f t="shared" si="15"/>
        <v>0</v>
      </c>
      <c r="I272" s="10"/>
      <c r="J272" s="9"/>
      <c r="K272" s="62"/>
      <c r="L272" s="4"/>
    </row>
    <row r="273" spans="1:217" x14ac:dyDescent="0.25">
      <c r="A273" s="9"/>
      <c r="B273" s="56">
        <f t="shared" si="16"/>
        <v>272</v>
      </c>
      <c r="C273" s="5">
        <v>42125</v>
      </c>
      <c r="D273" s="6">
        <v>0.74</v>
      </c>
      <c r="E273" s="7">
        <f t="shared" si="14"/>
        <v>1.0074000000000001</v>
      </c>
      <c r="F273" s="7">
        <f>ROUND(PRODUCT(E273:$E$356),6)</f>
        <v>1.4002239999999999</v>
      </c>
      <c r="G273" s="157"/>
      <c r="H273" s="8">
        <f t="shared" si="15"/>
        <v>0</v>
      </c>
      <c r="I273" s="10"/>
      <c r="J273" s="9"/>
      <c r="K273" s="62"/>
      <c r="L273" s="4"/>
    </row>
    <row r="274" spans="1:217" x14ac:dyDescent="0.25">
      <c r="A274" s="9"/>
      <c r="B274" s="56">
        <f t="shared" si="16"/>
        <v>273</v>
      </c>
      <c r="C274" s="5">
        <v>42156</v>
      </c>
      <c r="D274" s="6">
        <v>0.79</v>
      </c>
      <c r="E274" s="7">
        <f t="shared" si="14"/>
        <v>1.0079</v>
      </c>
      <c r="F274" s="7">
        <f>ROUND(PRODUCT(E274:$E$356),6)</f>
        <v>1.3899379999999999</v>
      </c>
      <c r="G274" s="157"/>
      <c r="H274" s="8">
        <f t="shared" si="15"/>
        <v>0</v>
      </c>
      <c r="I274" s="10"/>
      <c r="J274" s="9"/>
      <c r="K274" s="62"/>
      <c r="L274" s="4"/>
    </row>
    <row r="275" spans="1:217" x14ac:dyDescent="0.25">
      <c r="A275" s="9"/>
      <c r="B275" s="56">
        <f t="shared" si="16"/>
        <v>274</v>
      </c>
      <c r="C275" s="5">
        <v>42186</v>
      </c>
      <c r="D275" s="6">
        <v>0.62</v>
      </c>
      <c r="E275" s="7">
        <f t="shared" si="14"/>
        <v>1.0062</v>
      </c>
      <c r="F275" s="7">
        <f>ROUND(PRODUCT(E275:$E$356),6)</f>
        <v>1.3790439999999999</v>
      </c>
      <c r="G275" s="157"/>
      <c r="H275" s="8">
        <f t="shared" ref="H275:H306" si="17">ROUND(G275*F275,2)</f>
        <v>0</v>
      </c>
      <c r="I275" s="10"/>
      <c r="J275" s="9"/>
      <c r="K275" s="62"/>
      <c r="L275" s="4"/>
    </row>
    <row r="276" spans="1:217" x14ac:dyDescent="0.25">
      <c r="A276" s="9"/>
      <c r="B276" s="56">
        <f t="shared" si="16"/>
        <v>275</v>
      </c>
      <c r="C276" s="5">
        <v>42217</v>
      </c>
      <c r="D276" s="6">
        <v>0.22</v>
      </c>
      <c r="E276" s="7">
        <f t="shared" si="14"/>
        <v>1.0022</v>
      </c>
      <c r="F276" s="7">
        <f>ROUND(PRODUCT(E276:$E$356),6)</f>
        <v>1.370547</v>
      </c>
      <c r="G276" s="157"/>
      <c r="H276" s="8">
        <f t="shared" si="17"/>
        <v>0</v>
      </c>
      <c r="I276" s="10"/>
      <c r="J276" s="9"/>
      <c r="K276" s="62"/>
      <c r="L276" s="4"/>
    </row>
    <row r="277" spans="1:217" x14ac:dyDescent="0.25">
      <c r="A277" s="9"/>
      <c r="B277" s="56">
        <f t="shared" si="16"/>
        <v>276</v>
      </c>
      <c r="C277" s="5">
        <v>42248</v>
      </c>
      <c r="D277" s="6">
        <v>0.54</v>
      </c>
      <c r="E277" s="7">
        <f t="shared" si="14"/>
        <v>1.0054000000000001</v>
      </c>
      <c r="F277" s="7">
        <f>ROUND(PRODUCT(E277:$E$356),6)</f>
        <v>1.3675379999999999</v>
      </c>
      <c r="G277" s="157"/>
      <c r="H277" s="8">
        <f t="shared" si="17"/>
        <v>0</v>
      </c>
      <c r="I277" s="10"/>
      <c r="J277" s="9"/>
      <c r="K277" s="62"/>
      <c r="L277" s="4"/>
    </row>
    <row r="278" spans="1:217" x14ac:dyDescent="0.25">
      <c r="A278" s="9"/>
      <c r="B278" s="56">
        <f t="shared" si="16"/>
        <v>277</v>
      </c>
      <c r="C278" s="5">
        <v>42278</v>
      </c>
      <c r="D278" s="6">
        <v>0.82</v>
      </c>
      <c r="E278" s="7">
        <f t="shared" si="14"/>
        <v>1.0082</v>
      </c>
      <c r="F278" s="7">
        <f>ROUND(PRODUCT(E278:$E$356),6)</f>
        <v>1.360193</v>
      </c>
      <c r="G278" s="157"/>
      <c r="H278" s="8">
        <f t="shared" si="17"/>
        <v>0</v>
      </c>
      <c r="I278" s="10"/>
      <c r="J278" s="9"/>
      <c r="K278" s="62"/>
      <c r="L278" s="4"/>
    </row>
    <row r="279" spans="1:217" x14ac:dyDescent="0.25">
      <c r="A279" s="9"/>
      <c r="B279" s="56">
        <f t="shared" si="16"/>
        <v>278</v>
      </c>
      <c r="C279" s="5">
        <v>42309</v>
      </c>
      <c r="D279" s="6">
        <v>1.01</v>
      </c>
      <c r="E279" s="7">
        <f t="shared" si="14"/>
        <v>1.0101</v>
      </c>
      <c r="F279" s="7">
        <f>ROUND(PRODUCT(E279:$E$356),6)</f>
        <v>1.3491299999999999</v>
      </c>
      <c r="G279" s="157"/>
      <c r="H279" s="8">
        <f t="shared" si="17"/>
        <v>0</v>
      </c>
      <c r="I279" s="10"/>
      <c r="J279" s="9"/>
      <c r="K279" s="62"/>
      <c r="L279" s="4"/>
    </row>
    <row r="280" spans="1:217" s="127" customFormat="1" x14ac:dyDescent="0.25">
      <c r="A280" s="124"/>
      <c r="B280" s="103">
        <f t="shared" si="16"/>
        <v>279</v>
      </c>
      <c r="C280" s="115" t="s">
        <v>3</v>
      </c>
      <c r="D280" s="116">
        <f>D281</f>
        <v>0.96</v>
      </c>
      <c r="E280" s="117" t="s">
        <v>1</v>
      </c>
      <c r="F280" s="118">
        <f>ROUND(PRODUCT(E280:$E$356),6)</f>
        <v>1.3356399999999999</v>
      </c>
      <c r="G280" s="157"/>
      <c r="H280" s="119">
        <f t="shared" si="17"/>
        <v>0</v>
      </c>
      <c r="I280" s="125"/>
      <c r="J280" s="124"/>
      <c r="K280" s="62"/>
      <c r="L280" s="86"/>
      <c r="M280" s="126"/>
      <c r="N280" s="126"/>
      <c r="O280" s="126"/>
      <c r="P280" s="126"/>
      <c r="Q280" s="126"/>
      <c r="R280" s="126"/>
      <c r="S280" s="126"/>
      <c r="T280" s="126"/>
      <c r="U280" s="126"/>
      <c r="V280" s="126"/>
      <c r="W280" s="126"/>
      <c r="X280" s="126"/>
      <c r="Y280" s="126"/>
      <c r="Z280" s="126"/>
      <c r="AA280" s="126"/>
      <c r="AB280" s="126"/>
      <c r="AC280" s="126"/>
      <c r="AD280" s="126"/>
      <c r="AE280" s="126"/>
      <c r="AF280" s="126"/>
      <c r="AG280" s="126"/>
      <c r="AH280" s="126"/>
      <c r="AI280" s="126"/>
      <c r="AJ280" s="126"/>
      <c r="AK280" s="126"/>
      <c r="AL280" s="126"/>
      <c r="AM280" s="126"/>
      <c r="AN280" s="126"/>
      <c r="AO280" s="126"/>
      <c r="AP280" s="126"/>
      <c r="AQ280" s="126"/>
      <c r="AR280" s="126"/>
      <c r="AS280" s="126"/>
      <c r="AT280" s="126"/>
      <c r="AU280" s="126"/>
      <c r="AV280" s="126"/>
      <c r="AW280" s="126"/>
      <c r="AX280" s="126"/>
      <c r="AY280" s="126"/>
      <c r="AZ280" s="126"/>
      <c r="BA280" s="126"/>
      <c r="BB280" s="126"/>
      <c r="BC280" s="126"/>
      <c r="BD280" s="126"/>
      <c r="BE280" s="126"/>
      <c r="BF280" s="126"/>
      <c r="BG280" s="126"/>
      <c r="BH280" s="126"/>
      <c r="BI280" s="126"/>
      <c r="BJ280" s="126"/>
      <c r="BK280" s="126"/>
      <c r="BL280" s="126"/>
      <c r="BM280" s="126"/>
      <c r="BN280" s="126"/>
      <c r="BO280" s="126"/>
      <c r="BP280" s="126"/>
      <c r="BQ280" s="126"/>
      <c r="BR280" s="126"/>
      <c r="BS280" s="126"/>
      <c r="BT280" s="126"/>
      <c r="BU280" s="126"/>
      <c r="BV280" s="126"/>
      <c r="BW280" s="126"/>
      <c r="BX280" s="126"/>
      <c r="BY280" s="126"/>
      <c r="BZ280" s="126"/>
      <c r="CA280" s="126"/>
      <c r="CB280" s="126"/>
      <c r="CC280" s="126"/>
      <c r="CD280" s="126"/>
      <c r="CE280" s="126"/>
      <c r="CF280" s="126"/>
      <c r="CG280" s="126"/>
      <c r="CH280" s="126"/>
      <c r="CI280" s="126"/>
      <c r="CJ280" s="126"/>
      <c r="CK280" s="126"/>
      <c r="CL280" s="126"/>
      <c r="CM280" s="126"/>
      <c r="CN280" s="126"/>
      <c r="CO280" s="126"/>
      <c r="CP280" s="126"/>
      <c r="CQ280" s="126"/>
      <c r="CR280" s="126"/>
      <c r="CS280" s="126"/>
      <c r="CT280" s="126"/>
      <c r="CU280" s="126"/>
      <c r="CV280" s="126"/>
      <c r="CW280" s="126"/>
      <c r="CX280" s="126"/>
      <c r="CY280" s="126"/>
      <c r="CZ280" s="126"/>
      <c r="DA280" s="126"/>
      <c r="DB280" s="126"/>
      <c r="DC280" s="126"/>
      <c r="DD280" s="126"/>
      <c r="DE280" s="126"/>
      <c r="DF280" s="126"/>
      <c r="DG280" s="126"/>
      <c r="DH280" s="126"/>
      <c r="DI280" s="126"/>
      <c r="DJ280" s="126"/>
      <c r="DK280" s="126"/>
      <c r="DL280" s="126"/>
      <c r="DM280" s="126"/>
      <c r="DN280" s="126"/>
      <c r="DO280" s="126"/>
      <c r="DP280" s="126"/>
      <c r="DQ280" s="126"/>
      <c r="DR280" s="126"/>
      <c r="DS280" s="126"/>
      <c r="DT280" s="126"/>
      <c r="DU280" s="126"/>
      <c r="DV280" s="126"/>
      <c r="DW280" s="126"/>
      <c r="DX280" s="126"/>
      <c r="DY280" s="126"/>
      <c r="DZ280" s="126"/>
      <c r="EA280" s="126"/>
      <c r="EB280" s="126"/>
      <c r="EC280" s="126"/>
      <c r="ED280" s="126"/>
      <c r="EE280" s="126"/>
      <c r="EF280" s="126"/>
      <c r="EG280" s="126"/>
      <c r="EH280" s="126"/>
      <c r="EI280" s="126"/>
      <c r="EJ280" s="126"/>
      <c r="EK280" s="126"/>
      <c r="EL280" s="126"/>
      <c r="EM280" s="126"/>
      <c r="EN280" s="126"/>
      <c r="EO280" s="126"/>
      <c r="EP280" s="126"/>
      <c r="EQ280" s="126"/>
      <c r="ER280" s="126"/>
      <c r="ES280" s="126"/>
      <c r="ET280" s="126"/>
      <c r="EU280" s="126"/>
      <c r="EV280" s="126"/>
      <c r="EW280" s="126"/>
      <c r="EX280" s="126"/>
      <c r="EY280" s="126"/>
      <c r="EZ280" s="126"/>
      <c r="FA280" s="126"/>
      <c r="FB280" s="126"/>
      <c r="FC280" s="126"/>
      <c r="FD280" s="126"/>
      <c r="FE280" s="126"/>
      <c r="FF280" s="126"/>
      <c r="FG280" s="126"/>
      <c r="FH280" s="126"/>
      <c r="FI280" s="126"/>
      <c r="FJ280" s="126"/>
      <c r="FK280" s="126"/>
      <c r="FL280" s="126"/>
      <c r="FM280" s="126"/>
      <c r="FN280" s="126"/>
      <c r="FO280" s="126"/>
      <c r="FP280" s="126"/>
      <c r="FQ280" s="126"/>
      <c r="FR280" s="126"/>
      <c r="FS280" s="126"/>
      <c r="FT280" s="126"/>
      <c r="FU280" s="126"/>
      <c r="FV280" s="126"/>
      <c r="FW280" s="126"/>
      <c r="FX280" s="126"/>
      <c r="FY280" s="126"/>
      <c r="FZ280" s="126"/>
      <c r="GA280" s="126"/>
      <c r="GB280" s="126"/>
      <c r="GC280" s="126"/>
      <c r="GD280" s="126"/>
      <c r="GE280" s="126"/>
      <c r="GF280" s="126"/>
      <c r="GG280" s="126"/>
      <c r="GH280" s="126"/>
      <c r="GI280" s="126"/>
      <c r="GJ280" s="126"/>
      <c r="GK280" s="126"/>
      <c r="GL280" s="126"/>
      <c r="GM280" s="126"/>
      <c r="GN280" s="126"/>
      <c r="GO280" s="126"/>
      <c r="GP280" s="126"/>
      <c r="GQ280" s="126"/>
      <c r="GR280" s="126"/>
      <c r="GS280" s="126"/>
      <c r="GT280" s="126"/>
      <c r="GU280" s="126"/>
      <c r="GV280" s="126"/>
      <c r="GW280" s="126"/>
      <c r="GX280" s="126"/>
      <c r="GY280" s="126"/>
      <c r="GZ280" s="126"/>
      <c r="HA280" s="126"/>
      <c r="HB280" s="126"/>
      <c r="HC280" s="126"/>
      <c r="HD280" s="126"/>
      <c r="HE280" s="126"/>
      <c r="HF280" s="126"/>
      <c r="HG280" s="126"/>
      <c r="HH280" s="126"/>
      <c r="HI280" s="126"/>
    </row>
    <row r="281" spans="1:217" x14ac:dyDescent="0.25">
      <c r="A281" s="9"/>
      <c r="B281" s="56">
        <f t="shared" si="16"/>
        <v>280</v>
      </c>
      <c r="C281" s="5">
        <v>42339</v>
      </c>
      <c r="D281" s="6">
        <v>0.96</v>
      </c>
      <c r="E281" s="7">
        <f t="shared" si="14"/>
        <v>1.0096000000000001</v>
      </c>
      <c r="F281" s="7">
        <f>ROUND(PRODUCT(E281:$E$356),6)</f>
        <v>1.3356399999999999</v>
      </c>
      <c r="G281" s="157"/>
      <c r="H281" s="8">
        <f t="shared" si="17"/>
        <v>0</v>
      </c>
      <c r="I281" s="10"/>
      <c r="J281" s="9"/>
      <c r="K281" s="62"/>
      <c r="L281" s="4"/>
    </row>
    <row r="282" spans="1:217" x14ac:dyDescent="0.25">
      <c r="A282" s="9"/>
      <c r="B282" s="56">
        <f t="shared" si="16"/>
        <v>281</v>
      </c>
      <c r="C282" s="5">
        <v>42370</v>
      </c>
      <c r="D282" s="6">
        <v>1.27</v>
      </c>
      <c r="E282" s="7">
        <f t="shared" si="14"/>
        <v>1.0126999999999999</v>
      </c>
      <c r="F282" s="7">
        <f>ROUND(PRODUCT(E282:$E$356),6)</f>
        <v>1.32294</v>
      </c>
      <c r="G282" s="157"/>
      <c r="H282" s="8">
        <f t="shared" si="17"/>
        <v>0</v>
      </c>
      <c r="I282" s="10"/>
      <c r="J282" s="9"/>
      <c r="K282" s="62"/>
      <c r="L282" s="4"/>
    </row>
    <row r="283" spans="1:217" x14ac:dyDescent="0.25">
      <c r="A283" s="9"/>
      <c r="B283" s="56">
        <f t="shared" si="16"/>
        <v>282</v>
      </c>
      <c r="C283" s="5">
        <v>42401</v>
      </c>
      <c r="D283" s="6">
        <v>0.9</v>
      </c>
      <c r="E283" s="7">
        <f>ROUND(1+D283/100,6)</f>
        <v>1.0089999999999999</v>
      </c>
      <c r="F283" s="7">
        <f>ROUND(PRODUCT(E283:$E$356),6)</f>
        <v>1.306349</v>
      </c>
      <c r="G283" s="157"/>
      <c r="H283" s="8">
        <f t="shared" si="17"/>
        <v>0</v>
      </c>
      <c r="I283" s="10"/>
      <c r="J283" s="9"/>
      <c r="K283" s="62"/>
      <c r="L283" s="4"/>
    </row>
    <row r="284" spans="1:217" x14ac:dyDescent="0.25">
      <c r="A284" s="9"/>
      <c r="B284" s="56">
        <f t="shared" si="16"/>
        <v>283</v>
      </c>
      <c r="C284" s="5">
        <v>42430</v>
      </c>
      <c r="D284" s="6">
        <v>0.43</v>
      </c>
      <c r="E284" s="7">
        <f>ROUND(1+D284/100,6)</f>
        <v>1.0043</v>
      </c>
      <c r="F284" s="7">
        <f>ROUND(PRODUCT(E284:$E$356),6)</f>
        <v>1.294697</v>
      </c>
      <c r="G284" s="157"/>
      <c r="H284" s="8">
        <f t="shared" si="17"/>
        <v>0</v>
      </c>
      <c r="I284" s="10"/>
      <c r="J284" s="9"/>
      <c r="K284" s="62"/>
      <c r="L284" s="4"/>
    </row>
    <row r="285" spans="1:217" x14ac:dyDescent="0.25">
      <c r="A285" s="9"/>
      <c r="B285" s="56">
        <f t="shared" si="16"/>
        <v>284</v>
      </c>
      <c r="C285" s="5">
        <v>42461</v>
      </c>
      <c r="D285" s="6">
        <v>0.61</v>
      </c>
      <c r="E285" s="7">
        <f t="shared" si="14"/>
        <v>1.0061</v>
      </c>
      <c r="F285" s="7">
        <f>ROUND(PRODUCT(E285:$E$356),6)</f>
        <v>1.2891539999999999</v>
      </c>
      <c r="G285" s="157"/>
      <c r="H285" s="8">
        <f t="shared" si="17"/>
        <v>0</v>
      </c>
      <c r="I285" s="10"/>
      <c r="J285" s="9"/>
      <c r="K285" s="62"/>
      <c r="L285" s="4"/>
    </row>
    <row r="286" spans="1:217" x14ac:dyDescent="0.25">
      <c r="A286" s="9"/>
      <c r="B286" s="56">
        <f t="shared" si="16"/>
        <v>285</v>
      </c>
      <c r="C286" s="5">
        <v>42491</v>
      </c>
      <c r="D286" s="6">
        <v>0.78</v>
      </c>
      <c r="E286" s="7">
        <f t="shared" si="14"/>
        <v>1.0078</v>
      </c>
      <c r="F286" s="7">
        <f>ROUND(PRODUCT(E286:$E$356),6)</f>
        <v>1.2813369999999999</v>
      </c>
      <c r="G286" s="157"/>
      <c r="H286" s="8">
        <f t="shared" si="17"/>
        <v>0</v>
      </c>
      <c r="I286" s="10"/>
      <c r="J286" s="9"/>
      <c r="K286" s="62"/>
      <c r="L286" s="4"/>
    </row>
    <row r="287" spans="1:217" x14ac:dyDescent="0.25">
      <c r="A287" s="9"/>
      <c r="B287" s="56">
        <f t="shared" si="16"/>
        <v>286</v>
      </c>
      <c r="C287" s="5">
        <v>42522</v>
      </c>
      <c r="D287" s="6">
        <v>0.35</v>
      </c>
      <c r="E287" s="7">
        <f t="shared" si="14"/>
        <v>1.0035000000000001</v>
      </c>
      <c r="F287" s="7">
        <f>ROUND(PRODUCT(E287:$E$356),6)</f>
        <v>1.27142</v>
      </c>
      <c r="G287" s="157"/>
      <c r="H287" s="8">
        <f t="shared" si="17"/>
        <v>0</v>
      </c>
      <c r="I287" s="10"/>
      <c r="J287" s="9"/>
      <c r="K287" s="62"/>
      <c r="L287" s="4"/>
    </row>
    <row r="288" spans="1:217" x14ac:dyDescent="0.25">
      <c r="A288" s="9"/>
      <c r="B288" s="56">
        <f t="shared" si="16"/>
        <v>287</v>
      </c>
      <c r="C288" s="5">
        <v>42552</v>
      </c>
      <c r="D288" s="6">
        <v>0.52</v>
      </c>
      <c r="E288" s="7">
        <f t="shared" si="14"/>
        <v>1.0052000000000001</v>
      </c>
      <c r="F288" s="7">
        <f>ROUND(PRODUCT(E288:$E$356),6)</f>
        <v>1.2669859999999999</v>
      </c>
      <c r="G288" s="157"/>
      <c r="H288" s="8">
        <f t="shared" si="17"/>
        <v>0</v>
      </c>
      <c r="I288" s="10"/>
      <c r="J288" s="9"/>
      <c r="K288" s="62"/>
      <c r="L288" s="4"/>
    </row>
    <row r="289" spans="1:224" x14ac:dyDescent="0.25">
      <c r="A289" s="9"/>
      <c r="B289" s="56">
        <f t="shared" si="16"/>
        <v>288</v>
      </c>
      <c r="C289" s="5">
        <v>42583</v>
      </c>
      <c r="D289" s="6">
        <v>0.44</v>
      </c>
      <c r="E289" s="7">
        <f>ROUND(1+D289/100,6)</f>
        <v>1.0044</v>
      </c>
      <c r="F289" s="7">
        <f>ROUND(PRODUCT(E289:$E$356),6)</f>
        <v>1.260432</v>
      </c>
      <c r="G289" s="157"/>
      <c r="H289" s="8">
        <f t="shared" si="17"/>
        <v>0</v>
      </c>
      <c r="I289" s="10"/>
      <c r="J289" s="9"/>
      <c r="K289" s="62"/>
      <c r="L289" s="4"/>
    </row>
    <row r="290" spans="1:224" x14ac:dyDescent="0.25">
      <c r="A290" s="9"/>
      <c r="B290" s="56">
        <f t="shared" si="16"/>
        <v>289</v>
      </c>
      <c r="C290" s="5">
        <v>42614</v>
      </c>
      <c r="D290" s="6">
        <v>0.08</v>
      </c>
      <c r="E290" s="7">
        <f>ROUND(1+D290/100,6)</f>
        <v>1.0007999999999999</v>
      </c>
      <c r="F290" s="7">
        <f>ROUND(PRODUCT(E290:$E$356),6)</f>
        <v>1.25491</v>
      </c>
      <c r="G290" s="157"/>
      <c r="H290" s="8">
        <f t="shared" si="17"/>
        <v>0</v>
      </c>
      <c r="I290" s="10"/>
      <c r="J290" s="9"/>
      <c r="K290" s="62"/>
      <c r="L290" s="4"/>
    </row>
    <row r="291" spans="1:224" x14ac:dyDescent="0.25">
      <c r="A291" s="9"/>
      <c r="B291" s="56">
        <f t="shared" si="16"/>
        <v>290</v>
      </c>
      <c r="C291" s="5">
        <v>42644</v>
      </c>
      <c r="D291" s="6">
        <v>0.26</v>
      </c>
      <c r="E291" s="7">
        <f>ROUND(1+D291/100,6)</f>
        <v>1.0025999999999999</v>
      </c>
      <c r="F291" s="7">
        <f>ROUND(PRODUCT(E291:$E$356),6)</f>
        <v>1.2539070000000001</v>
      </c>
      <c r="G291" s="157"/>
      <c r="H291" s="8">
        <f t="shared" si="17"/>
        <v>0</v>
      </c>
      <c r="I291" s="10"/>
      <c r="J291" s="9"/>
      <c r="K291" s="62"/>
      <c r="L291" s="4"/>
    </row>
    <row r="292" spans="1:224" x14ac:dyDescent="0.25">
      <c r="A292" s="9"/>
      <c r="B292" s="56">
        <f t="shared" si="16"/>
        <v>291</v>
      </c>
      <c r="C292" s="5">
        <v>42675</v>
      </c>
      <c r="D292" s="6">
        <v>0.18</v>
      </c>
      <c r="E292" s="7">
        <f>ROUND(1+D292/100,6)</f>
        <v>1.0018</v>
      </c>
      <c r="F292" s="7">
        <f>ROUND(PRODUCT(E292:$E$356),6)</f>
        <v>1.2506550000000001</v>
      </c>
      <c r="G292" s="157"/>
      <c r="H292" s="8">
        <f t="shared" si="17"/>
        <v>0</v>
      </c>
      <c r="I292" s="10"/>
      <c r="J292" s="9"/>
      <c r="K292" s="62"/>
      <c r="L292" s="4"/>
    </row>
    <row r="293" spans="1:224" s="127" customFormat="1" x14ac:dyDescent="0.25">
      <c r="A293" s="124"/>
      <c r="B293" s="103">
        <f t="shared" si="16"/>
        <v>292</v>
      </c>
      <c r="C293" s="115" t="s">
        <v>3</v>
      </c>
      <c r="D293" s="116">
        <f>D294</f>
        <v>0.3</v>
      </c>
      <c r="E293" s="117" t="s">
        <v>1</v>
      </c>
      <c r="F293" s="118">
        <f>ROUND(PRODUCT(E293:$E$356),6)</f>
        <v>1.248408</v>
      </c>
      <c r="G293" s="157"/>
      <c r="H293" s="119">
        <f t="shared" si="17"/>
        <v>0</v>
      </c>
      <c r="I293" s="125"/>
      <c r="J293" s="124"/>
      <c r="K293" s="62"/>
      <c r="L293" s="86"/>
      <c r="M293" s="126"/>
      <c r="N293" s="126"/>
      <c r="O293" s="126"/>
      <c r="P293" s="126"/>
      <c r="Q293" s="126"/>
      <c r="R293" s="126"/>
      <c r="S293" s="126"/>
      <c r="T293" s="126"/>
      <c r="U293" s="126"/>
      <c r="V293" s="126"/>
      <c r="W293" s="126"/>
      <c r="X293" s="126"/>
      <c r="Y293" s="126"/>
      <c r="Z293" s="126"/>
      <c r="AA293" s="126"/>
      <c r="AB293" s="126"/>
      <c r="AC293" s="126"/>
      <c r="AD293" s="126"/>
      <c r="AE293" s="126"/>
      <c r="AF293" s="126"/>
      <c r="AG293" s="126"/>
      <c r="AH293" s="126"/>
      <c r="AI293" s="126"/>
      <c r="AJ293" s="126"/>
      <c r="AK293" s="126"/>
      <c r="AL293" s="126"/>
      <c r="AM293" s="126"/>
      <c r="AN293" s="126"/>
      <c r="AO293" s="126"/>
      <c r="AP293" s="126"/>
      <c r="AQ293" s="126"/>
      <c r="AR293" s="126"/>
      <c r="AS293" s="126"/>
      <c r="AT293" s="126"/>
      <c r="AU293" s="126"/>
      <c r="AV293" s="126"/>
      <c r="AW293" s="126"/>
      <c r="AX293" s="126"/>
      <c r="AY293" s="126"/>
      <c r="AZ293" s="126"/>
      <c r="BA293" s="126"/>
      <c r="BB293" s="126"/>
      <c r="BC293" s="126"/>
      <c r="BD293" s="126"/>
      <c r="BE293" s="126"/>
      <c r="BF293" s="126"/>
      <c r="BG293" s="126"/>
      <c r="BH293" s="126"/>
      <c r="BI293" s="126"/>
      <c r="BJ293" s="126"/>
      <c r="BK293" s="126"/>
      <c r="BL293" s="126"/>
      <c r="BM293" s="126"/>
      <c r="BN293" s="126"/>
      <c r="BO293" s="126"/>
      <c r="BP293" s="126"/>
      <c r="BQ293" s="126"/>
      <c r="BR293" s="126"/>
      <c r="BS293" s="126"/>
      <c r="BT293" s="126"/>
      <c r="BU293" s="126"/>
      <c r="BV293" s="126"/>
      <c r="BW293" s="126"/>
      <c r="BX293" s="126"/>
      <c r="BY293" s="126"/>
      <c r="BZ293" s="126"/>
      <c r="CA293" s="126"/>
      <c r="CB293" s="126"/>
      <c r="CC293" s="126"/>
      <c r="CD293" s="126"/>
      <c r="CE293" s="126"/>
      <c r="CF293" s="126"/>
      <c r="CG293" s="126"/>
      <c r="CH293" s="126"/>
      <c r="CI293" s="126"/>
      <c r="CJ293" s="126"/>
      <c r="CK293" s="126"/>
      <c r="CL293" s="126"/>
      <c r="CM293" s="126"/>
      <c r="CN293" s="126"/>
      <c r="CO293" s="126"/>
      <c r="CP293" s="126"/>
      <c r="CQ293" s="126"/>
      <c r="CR293" s="126"/>
      <c r="CS293" s="126"/>
      <c r="CT293" s="126"/>
      <c r="CU293" s="126"/>
      <c r="CV293" s="126"/>
      <c r="CW293" s="126"/>
      <c r="CX293" s="126"/>
      <c r="CY293" s="126"/>
      <c r="CZ293" s="126"/>
      <c r="DA293" s="126"/>
      <c r="DB293" s="126"/>
      <c r="DC293" s="126"/>
      <c r="DD293" s="126"/>
      <c r="DE293" s="126"/>
      <c r="DF293" s="126"/>
      <c r="DG293" s="126"/>
      <c r="DH293" s="126"/>
      <c r="DI293" s="126"/>
      <c r="DJ293" s="126"/>
      <c r="DK293" s="126"/>
      <c r="DL293" s="126"/>
      <c r="DM293" s="126"/>
      <c r="DN293" s="126"/>
      <c r="DO293" s="126"/>
      <c r="DP293" s="126"/>
      <c r="DQ293" s="126"/>
      <c r="DR293" s="126"/>
      <c r="DS293" s="126"/>
      <c r="DT293" s="126"/>
      <c r="DU293" s="126"/>
      <c r="DV293" s="126"/>
      <c r="DW293" s="126"/>
      <c r="DX293" s="126"/>
      <c r="DY293" s="126"/>
      <c r="DZ293" s="126"/>
      <c r="EA293" s="126"/>
      <c r="EB293" s="126"/>
      <c r="EC293" s="126"/>
      <c r="ED293" s="126"/>
      <c r="EE293" s="126"/>
      <c r="EF293" s="126"/>
      <c r="EG293" s="126"/>
      <c r="EH293" s="126"/>
      <c r="EI293" s="126"/>
      <c r="EJ293" s="126"/>
      <c r="EK293" s="126"/>
      <c r="EL293" s="126"/>
      <c r="EM293" s="126"/>
      <c r="EN293" s="126"/>
      <c r="EO293" s="126"/>
      <c r="EP293" s="126"/>
      <c r="EQ293" s="126"/>
      <c r="ER293" s="126"/>
      <c r="ES293" s="126"/>
      <c r="ET293" s="126"/>
      <c r="EU293" s="126"/>
      <c r="EV293" s="126"/>
      <c r="EW293" s="126"/>
      <c r="EX293" s="126"/>
      <c r="EY293" s="126"/>
      <c r="EZ293" s="126"/>
      <c r="FA293" s="126"/>
      <c r="FB293" s="126"/>
      <c r="FC293" s="126"/>
      <c r="FD293" s="126"/>
      <c r="FE293" s="126"/>
      <c r="FF293" s="126"/>
      <c r="FG293" s="126"/>
      <c r="FH293" s="126"/>
      <c r="FI293" s="126"/>
      <c r="FJ293" s="126"/>
      <c r="FK293" s="126"/>
      <c r="FL293" s="126"/>
      <c r="FM293" s="126"/>
      <c r="FN293" s="126"/>
      <c r="FO293" s="126"/>
      <c r="FP293" s="126"/>
      <c r="FQ293" s="126"/>
      <c r="FR293" s="126"/>
      <c r="FS293" s="126"/>
      <c r="FT293" s="126"/>
      <c r="FU293" s="126"/>
      <c r="FV293" s="126"/>
      <c r="FW293" s="126"/>
      <c r="FX293" s="126"/>
      <c r="FY293" s="126"/>
      <c r="FZ293" s="126"/>
      <c r="GA293" s="126"/>
      <c r="GB293" s="126"/>
      <c r="GC293" s="126"/>
      <c r="GD293" s="126"/>
      <c r="GE293" s="126"/>
      <c r="GF293" s="126"/>
      <c r="GG293" s="126"/>
      <c r="GH293" s="126"/>
      <c r="GI293" s="126"/>
      <c r="GJ293" s="126"/>
      <c r="GK293" s="126"/>
      <c r="GL293" s="126"/>
      <c r="GM293" s="126"/>
      <c r="GN293" s="126"/>
      <c r="GO293" s="126"/>
      <c r="GP293" s="126"/>
      <c r="GQ293" s="126"/>
      <c r="GR293" s="126"/>
      <c r="GS293" s="126"/>
      <c r="GT293" s="126"/>
      <c r="GU293" s="126"/>
      <c r="GV293" s="126"/>
      <c r="GW293" s="126"/>
      <c r="GX293" s="126"/>
      <c r="GY293" s="126"/>
      <c r="GZ293" s="126"/>
      <c r="HA293" s="126"/>
      <c r="HB293" s="126"/>
      <c r="HC293" s="126"/>
      <c r="HD293" s="126"/>
      <c r="HE293" s="126"/>
      <c r="HF293" s="126"/>
      <c r="HG293" s="126"/>
      <c r="HH293" s="126"/>
      <c r="HI293" s="126"/>
    </row>
    <row r="294" spans="1:224" x14ac:dyDescent="0.25">
      <c r="A294" s="9"/>
      <c r="B294" s="56">
        <f>B293+1</f>
        <v>293</v>
      </c>
      <c r="C294" s="5">
        <v>42705</v>
      </c>
      <c r="D294" s="6">
        <v>0.3</v>
      </c>
      <c r="E294" s="7">
        <f>ROUND(1+D294/100,6)</f>
        <v>1.0029999999999999</v>
      </c>
      <c r="F294" s="7">
        <f>ROUND(PRODUCT(E294:$E$356),6)</f>
        <v>1.248408</v>
      </c>
      <c r="G294" s="157"/>
      <c r="H294" s="8">
        <f t="shared" si="17"/>
        <v>0</v>
      </c>
      <c r="I294" s="10"/>
      <c r="J294" s="9"/>
      <c r="K294" s="62"/>
      <c r="L294" s="4"/>
    </row>
    <row r="295" spans="1:224" ht="14.25" customHeight="1" x14ac:dyDescent="0.25">
      <c r="A295" s="9"/>
      <c r="B295" s="56">
        <f t="shared" si="16"/>
        <v>294</v>
      </c>
      <c r="C295" s="5">
        <v>42736</v>
      </c>
      <c r="D295" s="6">
        <v>0.38</v>
      </c>
      <c r="E295" s="7">
        <f>ROUND(1+D295/100,6)</f>
        <v>1.0038</v>
      </c>
      <c r="F295" s="7">
        <f>ROUND(PRODUCT(E295:$E$356),6)</f>
        <v>1.2446740000000001</v>
      </c>
      <c r="G295" s="157"/>
      <c r="H295" s="8">
        <f t="shared" si="17"/>
        <v>0</v>
      </c>
      <c r="I295" s="10"/>
      <c r="J295" s="9"/>
      <c r="K295" s="62"/>
      <c r="L295" s="4"/>
    </row>
    <row r="296" spans="1:224" ht="14.25" customHeight="1" x14ac:dyDescent="0.25">
      <c r="A296" s="9"/>
      <c r="B296" s="56">
        <f>B295+1</f>
        <v>295</v>
      </c>
      <c r="C296" s="5">
        <v>42767</v>
      </c>
      <c r="D296" s="6">
        <v>0.33</v>
      </c>
      <c r="E296" s="7">
        <f t="shared" si="14"/>
        <v>1.0033000000000001</v>
      </c>
      <c r="F296" s="7">
        <f>ROUND(PRODUCT(E296:$E$356),6)</f>
        <v>1.239962</v>
      </c>
      <c r="G296" s="157"/>
      <c r="H296" s="8">
        <f t="shared" si="17"/>
        <v>0</v>
      </c>
      <c r="I296" s="10"/>
      <c r="J296" s="9"/>
      <c r="K296" s="62"/>
      <c r="L296" s="4"/>
    </row>
    <row r="297" spans="1:224" ht="14.25" customHeight="1" x14ac:dyDescent="0.25">
      <c r="A297" s="9"/>
      <c r="B297" s="56">
        <f>B296+1</f>
        <v>296</v>
      </c>
      <c r="C297" s="5">
        <v>42795</v>
      </c>
      <c r="D297" s="6">
        <v>0.25</v>
      </c>
      <c r="E297" s="7">
        <f t="shared" ref="E297:E305" si="18">ROUND(1+D297/100,6)</f>
        <v>1.0024999999999999</v>
      </c>
      <c r="F297" s="7">
        <f>ROUND(PRODUCT(E297:$E$356),6)</f>
        <v>1.235884</v>
      </c>
      <c r="G297" s="157"/>
      <c r="H297" s="8">
        <f t="shared" si="17"/>
        <v>0</v>
      </c>
      <c r="I297" s="10"/>
      <c r="J297" s="9"/>
      <c r="K297" s="62"/>
      <c r="L297" s="4"/>
    </row>
    <row r="298" spans="1:224" ht="14.25" customHeight="1" x14ac:dyDescent="0.25">
      <c r="A298" s="9"/>
      <c r="B298" s="56">
        <f>B297+1</f>
        <v>297</v>
      </c>
      <c r="C298" s="5">
        <v>42826</v>
      </c>
      <c r="D298" s="6">
        <v>0.14000000000000001</v>
      </c>
      <c r="E298" s="7">
        <f t="shared" si="18"/>
        <v>1.0014000000000001</v>
      </c>
      <c r="F298" s="7">
        <f>ROUND(PRODUCT(E298:$E$356),6)</f>
        <v>1.232802</v>
      </c>
      <c r="G298" s="157"/>
      <c r="H298" s="8">
        <f t="shared" si="17"/>
        <v>0</v>
      </c>
      <c r="I298" s="10"/>
      <c r="J298" s="9"/>
      <c r="K298" s="62"/>
      <c r="L298" s="4"/>
    </row>
    <row r="299" spans="1:224" s="25" customFormat="1" ht="15" customHeight="1" x14ac:dyDescent="0.25">
      <c r="A299" s="23"/>
      <c r="B299" s="56">
        <f t="shared" ref="B299:B310" si="19">B298+1</f>
        <v>298</v>
      </c>
      <c r="C299" s="5">
        <v>42856</v>
      </c>
      <c r="D299" s="6">
        <v>0.31</v>
      </c>
      <c r="E299" s="7">
        <f t="shared" si="18"/>
        <v>1.0031000000000001</v>
      </c>
      <c r="F299" s="7">
        <f>ROUND(PRODUCT(E299:$E$356),6)</f>
        <v>1.2310779999999999</v>
      </c>
      <c r="G299" s="157"/>
      <c r="H299" s="8">
        <f t="shared" si="17"/>
        <v>0</v>
      </c>
      <c r="I299" s="10"/>
      <c r="J299" s="9"/>
      <c r="K299" s="62"/>
      <c r="L299" s="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  <c r="ES299" s="24"/>
      <c r="ET299" s="24"/>
      <c r="EU299" s="24"/>
      <c r="EV299" s="24"/>
      <c r="EW299" s="24"/>
      <c r="EX299" s="24"/>
      <c r="EY299" s="24"/>
      <c r="EZ299" s="24"/>
      <c r="FA299" s="24"/>
      <c r="FB299" s="24"/>
      <c r="FC299" s="24"/>
      <c r="FD299" s="24"/>
      <c r="FE299" s="24"/>
      <c r="FF299" s="24"/>
      <c r="FG299" s="24"/>
      <c r="FH299" s="24"/>
      <c r="FI299" s="24"/>
      <c r="FJ299" s="24"/>
      <c r="FK299" s="24"/>
      <c r="FL299" s="24"/>
      <c r="FM299" s="24"/>
      <c r="FN299" s="24"/>
      <c r="FO299" s="24"/>
      <c r="FP299" s="24"/>
      <c r="FQ299" s="24"/>
      <c r="FR299" s="24"/>
      <c r="FS299" s="24"/>
      <c r="FT299" s="24"/>
      <c r="FU299" s="24"/>
      <c r="FV299" s="24"/>
      <c r="FW299" s="24"/>
      <c r="FX299" s="24"/>
      <c r="FY299" s="24"/>
      <c r="FZ299" s="24"/>
      <c r="GA299" s="24"/>
      <c r="GB299" s="24"/>
      <c r="GC299" s="24"/>
      <c r="GD299" s="24"/>
      <c r="GE299" s="24"/>
      <c r="GF299" s="24"/>
      <c r="GG299" s="24"/>
      <c r="GH299" s="24"/>
      <c r="GI299" s="24"/>
      <c r="GJ299" s="24"/>
      <c r="GK299" s="24"/>
      <c r="GL299" s="24"/>
      <c r="GM299" s="24"/>
      <c r="GN299" s="24"/>
      <c r="GO299" s="24"/>
      <c r="GP299" s="24"/>
      <c r="GQ299" s="24"/>
      <c r="GR299" s="24"/>
      <c r="GS299" s="24"/>
      <c r="GT299" s="24"/>
      <c r="GU299" s="24"/>
      <c r="GV299" s="24"/>
      <c r="GW299" s="24"/>
      <c r="GX299" s="24"/>
      <c r="GY299" s="24"/>
      <c r="GZ299" s="24"/>
      <c r="HA299" s="24"/>
      <c r="HB299" s="24"/>
      <c r="HC299" s="24"/>
      <c r="HD299" s="24"/>
      <c r="HE299" s="24"/>
      <c r="HF299" s="24"/>
      <c r="HG299" s="24"/>
      <c r="HH299" s="24"/>
      <c r="HI299" s="24"/>
      <c r="HJ299" s="24"/>
      <c r="HK299" s="24"/>
      <c r="HL299" s="24"/>
      <c r="HM299" s="24"/>
      <c r="HN299" s="24"/>
      <c r="HO299" s="24"/>
      <c r="HP299" s="24"/>
    </row>
    <row r="300" spans="1:224" s="25" customFormat="1" x14ac:dyDescent="0.25">
      <c r="A300" s="23"/>
      <c r="B300" s="17">
        <f t="shared" si="19"/>
        <v>299</v>
      </c>
      <c r="C300" s="18">
        <v>42887</v>
      </c>
      <c r="D300" s="19">
        <v>-0.23</v>
      </c>
      <c r="E300" s="20">
        <f t="shared" si="18"/>
        <v>0.99770000000000003</v>
      </c>
      <c r="F300" s="20">
        <f>ROUND(PRODUCT(E300:$E$356),6)</f>
        <v>1.227274</v>
      </c>
      <c r="G300" s="157"/>
      <c r="H300" s="8">
        <f t="shared" si="17"/>
        <v>0</v>
      </c>
      <c r="I300" s="26"/>
      <c r="J300" s="9"/>
      <c r="K300" s="62"/>
      <c r="L300" s="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  <c r="ES300" s="24"/>
      <c r="ET300" s="24"/>
      <c r="EU300" s="24"/>
      <c r="EV300" s="24"/>
      <c r="EW300" s="24"/>
      <c r="EX300" s="24"/>
      <c r="EY300" s="24"/>
      <c r="EZ300" s="24"/>
      <c r="FA300" s="24"/>
      <c r="FB300" s="24"/>
      <c r="FC300" s="24"/>
      <c r="FD300" s="24"/>
      <c r="FE300" s="24"/>
      <c r="FF300" s="24"/>
      <c r="FG300" s="24"/>
      <c r="FH300" s="24"/>
      <c r="FI300" s="24"/>
      <c r="FJ300" s="24"/>
      <c r="FK300" s="24"/>
      <c r="FL300" s="24"/>
      <c r="FM300" s="24"/>
      <c r="FN300" s="24"/>
      <c r="FO300" s="24"/>
      <c r="FP300" s="24"/>
      <c r="FQ300" s="24"/>
      <c r="FR300" s="24"/>
      <c r="FS300" s="24"/>
      <c r="FT300" s="24"/>
      <c r="FU300" s="24"/>
      <c r="FV300" s="24"/>
      <c r="FW300" s="24"/>
      <c r="FX300" s="24"/>
      <c r="FY300" s="24"/>
      <c r="FZ300" s="24"/>
      <c r="GA300" s="24"/>
      <c r="GB300" s="24"/>
      <c r="GC300" s="24"/>
      <c r="GD300" s="24"/>
      <c r="GE300" s="24"/>
      <c r="GF300" s="24"/>
      <c r="GG300" s="24"/>
      <c r="GH300" s="24"/>
      <c r="GI300" s="24"/>
      <c r="GJ300" s="24"/>
      <c r="GK300" s="24"/>
      <c r="GL300" s="24"/>
      <c r="GM300" s="24"/>
      <c r="GN300" s="24"/>
      <c r="GO300" s="24"/>
      <c r="GP300" s="24"/>
      <c r="GQ300" s="24"/>
      <c r="GR300" s="24"/>
      <c r="GS300" s="24"/>
      <c r="GT300" s="24"/>
      <c r="GU300" s="24"/>
      <c r="GV300" s="24"/>
      <c r="GW300" s="24"/>
      <c r="GX300" s="24"/>
      <c r="GY300" s="24"/>
      <c r="GZ300" s="24"/>
      <c r="HA300" s="24"/>
      <c r="HB300" s="24"/>
      <c r="HC300" s="24"/>
      <c r="HD300" s="24"/>
      <c r="HE300" s="24"/>
      <c r="HF300" s="24"/>
      <c r="HG300" s="24"/>
      <c r="HH300" s="24"/>
      <c r="HI300" s="24"/>
      <c r="HJ300" s="24"/>
      <c r="HK300" s="24"/>
      <c r="HL300" s="24"/>
      <c r="HM300" s="24"/>
      <c r="HN300" s="24"/>
      <c r="HO300" s="24"/>
      <c r="HP300" s="24"/>
    </row>
    <row r="301" spans="1:224" s="25" customFormat="1" x14ac:dyDescent="0.25">
      <c r="A301" s="23"/>
      <c r="B301" s="17">
        <f t="shared" si="19"/>
        <v>300</v>
      </c>
      <c r="C301" s="18">
        <v>42917</v>
      </c>
      <c r="D301" s="19">
        <v>0.24</v>
      </c>
      <c r="E301" s="20">
        <f t="shared" si="18"/>
        <v>1.0024</v>
      </c>
      <c r="F301" s="20">
        <f>ROUND(PRODUCT(E301:$E$356),6)</f>
        <v>1.2301029999999999</v>
      </c>
      <c r="G301" s="157"/>
      <c r="H301" s="8">
        <f t="shared" si="17"/>
        <v>0</v>
      </c>
      <c r="I301" s="26"/>
      <c r="J301" s="9"/>
      <c r="K301" s="62"/>
      <c r="L301" s="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  <c r="ES301" s="24"/>
      <c r="ET301" s="24"/>
      <c r="EU301" s="24"/>
      <c r="EV301" s="24"/>
      <c r="EW301" s="24"/>
      <c r="EX301" s="24"/>
      <c r="EY301" s="24"/>
      <c r="EZ301" s="24"/>
      <c r="FA301" s="24"/>
      <c r="FB301" s="24"/>
      <c r="FC301" s="24"/>
      <c r="FD301" s="24"/>
      <c r="FE301" s="24"/>
      <c r="FF301" s="24"/>
      <c r="FG301" s="24"/>
      <c r="FH301" s="24"/>
      <c r="FI301" s="24"/>
      <c r="FJ301" s="24"/>
      <c r="FK301" s="24"/>
      <c r="FL301" s="24"/>
      <c r="FM301" s="24"/>
      <c r="FN301" s="24"/>
      <c r="FO301" s="24"/>
      <c r="FP301" s="24"/>
      <c r="FQ301" s="24"/>
      <c r="FR301" s="24"/>
      <c r="FS301" s="24"/>
      <c r="FT301" s="24"/>
      <c r="FU301" s="24"/>
      <c r="FV301" s="24"/>
      <c r="FW301" s="24"/>
      <c r="FX301" s="24"/>
      <c r="FY301" s="24"/>
      <c r="FZ301" s="24"/>
      <c r="GA301" s="24"/>
      <c r="GB301" s="24"/>
      <c r="GC301" s="24"/>
      <c r="GD301" s="24"/>
      <c r="GE301" s="24"/>
      <c r="GF301" s="24"/>
      <c r="GG301" s="24"/>
      <c r="GH301" s="24"/>
      <c r="GI301" s="24"/>
      <c r="GJ301" s="24"/>
      <c r="GK301" s="24"/>
      <c r="GL301" s="24"/>
      <c r="GM301" s="24"/>
      <c r="GN301" s="24"/>
      <c r="GO301" s="24"/>
      <c r="GP301" s="24"/>
      <c r="GQ301" s="24"/>
      <c r="GR301" s="24"/>
      <c r="GS301" s="24"/>
      <c r="GT301" s="24"/>
      <c r="GU301" s="24"/>
      <c r="GV301" s="24"/>
      <c r="GW301" s="24"/>
      <c r="GX301" s="24"/>
      <c r="GY301" s="24"/>
      <c r="GZ301" s="24"/>
      <c r="HA301" s="24"/>
      <c r="HB301" s="24"/>
      <c r="HC301" s="24"/>
      <c r="HD301" s="24"/>
      <c r="HE301" s="24"/>
      <c r="HF301" s="24"/>
      <c r="HG301" s="24"/>
      <c r="HH301" s="24"/>
      <c r="HI301" s="24"/>
      <c r="HJ301" s="24"/>
      <c r="HK301" s="24"/>
      <c r="HL301" s="24"/>
      <c r="HM301" s="24"/>
      <c r="HN301" s="24"/>
      <c r="HO301" s="24"/>
      <c r="HP301" s="24"/>
    </row>
    <row r="302" spans="1:224" s="25" customFormat="1" x14ac:dyDescent="0.25">
      <c r="A302" s="23"/>
      <c r="B302" s="17">
        <f t="shared" si="19"/>
        <v>301</v>
      </c>
      <c r="C302" s="18">
        <v>42948</v>
      </c>
      <c r="D302" s="19">
        <v>0.19</v>
      </c>
      <c r="E302" s="20">
        <f t="shared" si="18"/>
        <v>1.0019</v>
      </c>
      <c r="F302" s="20">
        <f>ROUND(PRODUCT(E302:$E$356),6)</f>
        <v>1.227158</v>
      </c>
      <c r="G302" s="157"/>
      <c r="H302" s="8">
        <f t="shared" si="17"/>
        <v>0</v>
      </c>
      <c r="I302" s="26"/>
      <c r="J302" s="9"/>
      <c r="K302" s="62"/>
      <c r="L302" s="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  <c r="ES302" s="24"/>
      <c r="ET302" s="24"/>
      <c r="EU302" s="24"/>
      <c r="EV302" s="24"/>
      <c r="EW302" s="24"/>
      <c r="EX302" s="24"/>
      <c r="EY302" s="24"/>
      <c r="EZ302" s="24"/>
      <c r="FA302" s="24"/>
      <c r="FB302" s="24"/>
      <c r="FC302" s="24"/>
      <c r="FD302" s="24"/>
      <c r="FE302" s="24"/>
      <c r="FF302" s="24"/>
      <c r="FG302" s="24"/>
      <c r="FH302" s="24"/>
      <c r="FI302" s="24"/>
      <c r="FJ302" s="24"/>
      <c r="FK302" s="24"/>
      <c r="FL302" s="24"/>
      <c r="FM302" s="24"/>
      <c r="FN302" s="24"/>
      <c r="FO302" s="24"/>
      <c r="FP302" s="24"/>
      <c r="FQ302" s="24"/>
      <c r="FR302" s="24"/>
      <c r="FS302" s="24"/>
      <c r="FT302" s="24"/>
      <c r="FU302" s="24"/>
      <c r="FV302" s="24"/>
      <c r="FW302" s="24"/>
      <c r="FX302" s="24"/>
      <c r="FY302" s="24"/>
      <c r="FZ302" s="24"/>
      <c r="GA302" s="24"/>
      <c r="GB302" s="24"/>
      <c r="GC302" s="24"/>
      <c r="GD302" s="24"/>
      <c r="GE302" s="24"/>
      <c r="GF302" s="24"/>
      <c r="GG302" s="24"/>
      <c r="GH302" s="24"/>
      <c r="GI302" s="24"/>
      <c r="GJ302" s="24"/>
      <c r="GK302" s="24"/>
      <c r="GL302" s="24"/>
      <c r="GM302" s="24"/>
      <c r="GN302" s="24"/>
      <c r="GO302" s="24"/>
      <c r="GP302" s="24"/>
      <c r="GQ302" s="24"/>
      <c r="GR302" s="24"/>
      <c r="GS302" s="24"/>
      <c r="GT302" s="24"/>
      <c r="GU302" s="24"/>
      <c r="GV302" s="24"/>
      <c r="GW302" s="24"/>
      <c r="GX302" s="24"/>
      <c r="GY302" s="24"/>
      <c r="GZ302" s="24"/>
      <c r="HA302" s="24"/>
      <c r="HB302" s="24"/>
      <c r="HC302" s="24"/>
      <c r="HD302" s="24"/>
      <c r="HE302" s="24"/>
      <c r="HF302" s="24"/>
      <c r="HG302" s="24"/>
      <c r="HH302" s="24"/>
      <c r="HI302" s="24"/>
      <c r="HJ302" s="24"/>
      <c r="HK302" s="24"/>
      <c r="HL302" s="24"/>
      <c r="HM302" s="24"/>
      <c r="HN302" s="24"/>
      <c r="HO302" s="24"/>
      <c r="HP302" s="24"/>
    </row>
    <row r="303" spans="1:224" s="25" customFormat="1" x14ac:dyDescent="0.25">
      <c r="A303" s="23"/>
      <c r="B303" s="17">
        <f t="shared" si="19"/>
        <v>302</v>
      </c>
      <c r="C303" s="18">
        <v>42979</v>
      </c>
      <c r="D303" s="19">
        <v>0.16</v>
      </c>
      <c r="E303" s="20">
        <f t="shared" si="18"/>
        <v>1.0016</v>
      </c>
      <c r="F303" s="20">
        <f>ROUND(PRODUCT(E303:$E$356),6)</f>
        <v>1.224831</v>
      </c>
      <c r="G303" s="157"/>
      <c r="H303" s="8">
        <f t="shared" si="17"/>
        <v>0</v>
      </c>
      <c r="I303" s="26"/>
      <c r="J303" s="9"/>
      <c r="K303" s="62"/>
      <c r="L303" s="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  <c r="ES303" s="24"/>
      <c r="ET303" s="24"/>
      <c r="EU303" s="24"/>
      <c r="EV303" s="24"/>
      <c r="EW303" s="24"/>
      <c r="EX303" s="24"/>
      <c r="EY303" s="24"/>
      <c r="EZ303" s="24"/>
      <c r="FA303" s="24"/>
      <c r="FB303" s="24"/>
      <c r="FC303" s="24"/>
      <c r="FD303" s="24"/>
      <c r="FE303" s="24"/>
      <c r="FF303" s="24"/>
      <c r="FG303" s="24"/>
      <c r="FH303" s="24"/>
      <c r="FI303" s="24"/>
      <c r="FJ303" s="24"/>
      <c r="FK303" s="24"/>
      <c r="FL303" s="24"/>
      <c r="FM303" s="24"/>
      <c r="FN303" s="24"/>
      <c r="FO303" s="24"/>
      <c r="FP303" s="24"/>
      <c r="FQ303" s="24"/>
      <c r="FR303" s="24"/>
      <c r="FS303" s="24"/>
      <c r="FT303" s="24"/>
      <c r="FU303" s="24"/>
      <c r="FV303" s="24"/>
      <c r="FW303" s="24"/>
      <c r="FX303" s="24"/>
      <c r="FY303" s="24"/>
      <c r="FZ303" s="24"/>
      <c r="GA303" s="24"/>
      <c r="GB303" s="24"/>
      <c r="GC303" s="24"/>
      <c r="GD303" s="24"/>
      <c r="GE303" s="24"/>
      <c r="GF303" s="24"/>
      <c r="GG303" s="24"/>
      <c r="GH303" s="24"/>
      <c r="GI303" s="24"/>
      <c r="GJ303" s="24"/>
      <c r="GK303" s="24"/>
      <c r="GL303" s="24"/>
      <c r="GM303" s="24"/>
      <c r="GN303" s="24"/>
      <c r="GO303" s="24"/>
      <c r="GP303" s="24"/>
      <c r="GQ303" s="24"/>
      <c r="GR303" s="24"/>
      <c r="GS303" s="24"/>
      <c r="GT303" s="24"/>
      <c r="GU303" s="24"/>
      <c r="GV303" s="24"/>
      <c r="GW303" s="24"/>
      <c r="GX303" s="24"/>
      <c r="GY303" s="24"/>
      <c r="GZ303" s="24"/>
      <c r="HA303" s="24"/>
      <c r="HB303" s="24"/>
      <c r="HC303" s="24"/>
      <c r="HD303" s="24"/>
      <c r="HE303" s="24"/>
      <c r="HF303" s="24"/>
      <c r="HG303" s="24"/>
      <c r="HH303" s="24"/>
      <c r="HI303" s="24"/>
      <c r="HJ303" s="24"/>
      <c r="HK303" s="24"/>
      <c r="HL303" s="24"/>
      <c r="HM303" s="24"/>
      <c r="HN303" s="24"/>
      <c r="HO303" s="24"/>
      <c r="HP303" s="24"/>
    </row>
    <row r="304" spans="1:224" s="25" customFormat="1" x14ac:dyDescent="0.25">
      <c r="A304" s="23"/>
      <c r="B304" s="17">
        <f t="shared" si="19"/>
        <v>303</v>
      </c>
      <c r="C304" s="18">
        <v>43009</v>
      </c>
      <c r="D304" s="19">
        <v>0.42</v>
      </c>
      <c r="E304" s="20">
        <f t="shared" si="18"/>
        <v>1.0042</v>
      </c>
      <c r="F304" s="20">
        <f>ROUND(PRODUCT(E304:$E$356),6)</f>
        <v>1.222874</v>
      </c>
      <c r="G304" s="157"/>
      <c r="H304" s="8">
        <f t="shared" si="17"/>
        <v>0</v>
      </c>
      <c r="I304" s="27"/>
      <c r="J304" s="9"/>
      <c r="K304" s="62"/>
      <c r="L304" s="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  <c r="ES304" s="24"/>
      <c r="ET304" s="24"/>
      <c r="EU304" s="24"/>
      <c r="EV304" s="24"/>
      <c r="EW304" s="24"/>
      <c r="EX304" s="24"/>
      <c r="EY304" s="24"/>
      <c r="EZ304" s="24"/>
      <c r="FA304" s="24"/>
      <c r="FB304" s="24"/>
      <c r="FC304" s="24"/>
      <c r="FD304" s="24"/>
      <c r="FE304" s="24"/>
      <c r="FF304" s="24"/>
      <c r="FG304" s="24"/>
      <c r="FH304" s="24"/>
      <c r="FI304" s="24"/>
      <c r="FJ304" s="24"/>
      <c r="FK304" s="24"/>
      <c r="FL304" s="24"/>
      <c r="FM304" s="24"/>
      <c r="FN304" s="24"/>
      <c r="FO304" s="24"/>
      <c r="FP304" s="24"/>
      <c r="FQ304" s="24"/>
      <c r="FR304" s="24"/>
      <c r="FS304" s="24"/>
      <c r="FT304" s="24"/>
      <c r="FU304" s="24"/>
      <c r="FV304" s="24"/>
      <c r="FW304" s="24"/>
      <c r="FX304" s="24"/>
      <c r="FY304" s="24"/>
      <c r="FZ304" s="24"/>
      <c r="GA304" s="24"/>
      <c r="GB304" s="24"/>
      <c r="GC304" s="24"/>
      <c r="GD304" s="24"/>
      <c r="GE304" s="24"/>
      <c r="GF304" s="24"/>
      <c r="GG304" s="24"/>
      <c r="GH304" s="24"/>
      <c r="GI304" s="24"/>
      <c r="GJ304" s="24"/>
      <c r="GK304" s="24"/>
      <c r="GL304" s="24"/>
      <c r="GM304" s="24"/>
      <c r="GN304" s="24"/>
      <c r="GO304" s="24"/>
      <c r="GP304" s="24"/>
      <c r="GQ304" s="24"/>
      <c r="GR304" s="24"/>
      <c r="GS304" s="24"/>
      <c r="GT304" s="24"/>
      <c r="GU304" s="24"/>
      <c r="GV304" s="24"/>
      <c r="GW304" s="24"/>
      <c r="GX304" s="24"/>
      <c r="GY304" s="24"/>
      <c r="GZ304" s="24"/>
      <c r="HA304" s="24"/>
      <c r="HB304" s="24"/>
      <c r="HC304" s="24"/>
      <c r="HD304" s="24"/>
      <c r="HE304" s="24"/>
      <c r="HF304" s="24"/>
      <c r="HG304" s="24"/>
      <c r="HH304" s="24"/>
      <c r="HI304" s="24"/>
      <c r="HJ304" s="24"/>
      <c r="HK304" s="24"/>
      <c r="HL304" s="24"/>
      <c r="HM304" s="24"/>
      <c r="HN304" s="24"/>
      <c r="HO304" s="24"/>
      <c r="HP304" s="24"/>
    </row>
    <row r="305" spans="1:224" s="25" customFormat="1" x14ac:dyDescent="0.25">
      <c r="A305" s="23"/>
      <c r="B305" s="17">
        <f t="shared" si="19"/>
        <v>304</v>
      </c>
      <c r="C305" s="18">
        <v>43040</v>
      </c>
      <c r="D305" s="19">
        <v>0.28000000000000003</v>
      </c>
      <c r="E305" s="20">
        <f t="shared" si="18"/>
        <v>1.0027999999999999</v>
      </c>
      <c r="F305" s="20">
        <f>ROUND(PRODUCT(E305:$E$356),6)</f>
        <v>1.217759</v>
      </c>
      <c r="G305" s="157"/>
      <c r="H305" s="8">
        <f t="shared" si="17"/>
        <v>0</v>
      </c>
      <c r="I305" s="27"/>
      <c r="J305" s="9"/>
      <c r="K305" s="62"/>
      <c r="L305" s="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  <c r="ES305" s="24"/>
      <c r="ET305" s="24"/>
      <c r="EU305" s="24"/>
      <c r="EV305" s="24"/>
      <c r="EW305" s="24"/>
      <c r="EX305" s="24"/>
      <c r="EY305" s="24"/>
      <c r="EZ305" s="24"/>
      <c r="FA305" s="24"/>
      <c r="FB305" s="24"/>
      <c r="FC305" s="24"/>
      <c r="FD305" s="24"/>
      <c r="FE305" s="24"/>
      <c r="FF305" s="24"/>
      <c r="FG305" s="24"/>
      <c r="FH305" s="24"/>
      <c r="FI305" s="24"/>
      <c r="FJ305" s="24"/>
      <c r="FK305" s="24"/>
      <c r="FL305" s="24"/>
      <c r="FM305" s="24"/>
      <c r="FN305" s="24"/>
      <c r="FO305" s="24"/>
      <c r="FP305" s="24"/>
      <c r="FQ305" s="24"/>
      <c r="FR305" s="24"/>
      <c r="FS305" s="24"/>
      <c r="FT305" s="24"/>
      <c r="FU305" s="24"/>
      <c r="FV305" s="24"/>
      <c r="FW305" s="24"/>
      <c r="FX305" s="24"/>
      <c r="FY305" s="24"/>
      <c r="FZ305" s="24"/>
      <c r="GA305" s="24"/>
      <c r="GB305" s="24"/>
      <c r="GC305" s="24"/>
      <c r="GD305" s="24"/>
      <c r="GE305" s="24"/>
      <c r="GF305" s="24"/>
      <c r="GG305" s="24"/>
      <c r="GH305" s="24"/>
      <c r="GI305" s="24"/>
      <c r="GJ305" s="24"/>
      <c r="GK305" s="24"/>
      <c r="GL305" s="24"/>
      <c r="GM305" s="24"/>
      <c r="GN305" s="24"/>
      <c r="GO305" s="24"/>
      <c r="GP305" s="24"/>
      <c r="GQ305" s="24"/>
      <c r="GR305" s="24"/>
      <c r="GS305" s="24"/>
      <c r="GT305" s="24"/>
      <c r="GU305" s="24"/>
      <c r="GV305" s="24"/>
      <c r="GW305" s="24"/>
      <c r="GX305" s="24"/>
      <c r="GY305" s="24"/>
      <c r="GZ305" s="24"/>
      <c r="HA305" s="24"/>
      <c r="HB305" s="24"/>
      <c r="HC305" s="24"/>
      <c r="HD305" s="24"/>
      <c r="HE305" s="24"/>
      <c r="HF305" s="24"/>
      <c r="HG305" s="24"/>
      <c r="HH305" s="24"/>
      <c r="HI305" s="24"/>
      <c r="HJ305" s="24"/>
      <c r="HK305" s="24"/>
      <c r="HL305" s="24"/>
      <c r="HM305" s="24"/>
      <c r="HN305" s="24"/>
      <c r="HO305" s="24"/>
      <c r="HP305" s="24"/>
    </row>
    <row r="306" spans="1:224" s="88" customFormat="1" x14ac:dyDescent="0.25">
      <c r="A306" s="84"/>
      <c r="B306" s="141">
        <f t="shared" si="19"/>
        <v>305</v>
      </c>
      <c r="C306" s="115" t="s">
        <v>3</v>
      </c>
      <c r="D306" s="116">
        <f>D307</f>
        <v>0.44</v>
      </c>
      <c r="E306" s="117" t="s">
        <v>1</v>
      </c>
      <c r="F306" s="118">
        <f>ROUND(PRODUCT(E306:$E$356),6)</f>
        <v>1.214359</v>
      </c>
      <c r="G306" s="157"/>
      <c r="H306" s="119">
        <f t="shared" si="17"/>
        <v>0</v>
      </c>
      <c r="I306" s="167"/>
      <c r="J306" s="124"/>
      <c r="K306" s="62"/>
      <c r="L306" s="86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  <c r="AA306" s="87"/>
      <c r="AB306" s="87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87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87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87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87"/>
      <c r="CG306" s="87"/>
      <c r="CH306" s="87"/>
      <c r="CI306" s="87"/>
      <c r="CJ306" s="87"/>
      <c r="CK306" s="87"/>
      <c r="CL306" s="87"/>
      <c r="CM306" s="87"/>
      <c r="CN306" s="87"/>
      <c r="CO306" s="87"/>
      <c r="CP306" s="87"/>
      <c r="CQ306" s="87"/>
      <c r="CR306" s="87"/>
      <c r="CS306" s="87"/>
      <c r="CT306" s="87"/>
      <c r="CU306" s="87"/>
      <c r="CV306" s="87"/>
      <c r="CW306" s="87"/>
      <c r="CX306" s="87"/>
      <c r="CY306" s="87"/>
      <c r="CZ306" s="87"/>
      <c r="DA306" s="87"/>
      <c r="DB306" s="87"/>
      <c r="DC306" s="87"/>
      <c r="DD306" s="87"/>
      <c r="DE306" s="87"/>
      <c r="DF306" s="87"/>
      <c r="DG306" s="87"/>
      <c r="DH306" s="87"/>
      <c r="DI306" s="87"/>
      <c r="DJ306" s="87"/>
      <c r="DK306" s="87"/>
      <c r="DL306" s="87"/>
      <c r="DM306" s="87"/>
      <c r="DN306" s="87"/>
      <c r="DO306" s="87"/>
      <c r="DP306" s="87"/>
      <c r="DQ306" s="87"/>
      <c r="DR306" s="87"/>
      <c r="DS306" s="87"/>
      <c r="DT306" s="87"/>
      <c r="DU306" s="87"/>
      <c r="DV306" s="87"/>
      <c r="DW306" s="87"/>
      <c r="DX306" s="87"/>
      <c r="DY306" s="87"/>
      <c r="DZ306" s="87"/>
      <c r="EA306" s="87"/>
      <c r="EB306" s="87"/>
      <c r="EC306" s="87"/>
      <c r="ED306" s="87"/>
      <c r="EE306" s="87"/>
      <c r="EF306" s="87"/>
      <c r="EG306" s="87"/>
      <c r="EH306" s="87"/>
      <c r="EI306" s="87"/>
      <c r="EJ306" s="87"/>
      <c r="EK306" s="87"/>
      <c r="EL306" s="87"/>
      <c r="EM306" s="87"/>
      <c r="EN306" s="87"/>
      <c r="EO306" s="87"/>
      <c r="EP306" s="87"/>
      <c r="EQ306" s="87"/>
      <c r="ER306" s="87"/>
      <c r="ES306" s="87"/>
      <c r="ET306" s="87"/>
      <c r="EU306" s="87"/>
      <c r="EV306" s="87"/>
      <c r="EW306" s="87"/>
      <c r="EX306" s="87"/>
      <c r="EY306" s="87"/>
      <c r="EZ306" s="87"/>
      <c r="FA306" s="87"/>
      <c r="FB306" s="87"/>
      <c r="FC306" s="87"/>
      <c r="FD306" s="87"/>
      <c r="FE306" s="87"/>
      <c r="FF306" s="87"/>
      <c r="FG306" s="87"/>
      <c r="FH306" s="87"/>
      <c r="FI306" s="87"/>
      <c r="FJ306" s="87"/>
      <c r="FK306" s="87"/>
      <c r="FL306" s="87"/>
      <c r="FM306" s="87"/>
      <c r="FN306" s="87"/>
      <c r="FO306" s="87"/>
      <c r="FP306" s="87"/>
      <c r="FQ306" s="87"/>
      <c r="FR306" s="87"/>
      <c r="FS306" s="87"/>
      <c r="FT306" s="87"/>
      <c r="FU306" s="87"/>
      <c r="FV306" s="87"/>
      <c r="FW306" s="87"/>
      <c r="FX306" s="87"/>
      <c r="FY306" s="87"/>
      <c r="FZ306" s="87"/>
      <c r="GA306" s="87"/>
      <c r="GB306" s="87"/>
      <c r="GC306" s="87"/>
      <c r="GD306" s="87"/>
      <c r="GE306" s="87"/>
      <c r="GF306" s="87"/>
      <c r="GG306" s="87"/>
      <c r="GH306" s="87"/>
      <c r="GI306" s="87"/>
      <c r="GJ306" s="87"/>
      <c r="GK306" s="87"/>
      <c r="GL306" s="87"/>
      <c r="GM306" s="87"/>
      <c r="GN306" s="87"/>
      <c r="GO306" s="87"/>
      <c r="GP306" s="87"/>
      <c r="GQ306" s="87"/>
      <c r="GR306" s="87"/>
      <c r="GS306" s="87"/>
      <c r="GT306" s="87"/>
      <c r="GU306" s="87"/>
      <c r="GV306" s="87"/>
      <c r="GW306" s="87"/>
      <c r="GX306" s="87"/>
      <c r="GY306" s="87"/>
      <c r="GZ306" s="87"/>
      <c r="HA306" s="87"/>
      <c r="HB306" s="87"/>
      <c r="HC306" s="87"/>
      <c r="HD306" s="87"/>
      <c r="HE306" s="87"/>
      <c r="HF306" s="87"/>
      <c r="HG306" s="87"/>
      <c r="HH306" s="87"/>
      <c r="HI306" s="87"/>
      <c r="HJ306" s="87"/>
      <c r="HK306" s="87"/>
      <c r="HL306" s="87"/>
      <c r="HM306" s="87"/>
      <c r="HN306" s="87"/>
      <c r="HO306" s="87"/>
      <c r="HP306" s="87"/>
    </row>
    <row r="307" spans="1:224" s="25" customFormat="1" x14ac:dyDescent="0.25">
      <c r="A307" s="23"/>
      <c r="B307" s="17">
        <f t="shared" si="19"/>
        <v>306</v>
      </c>
      <c r="C307" s="18">
        <v>43070</v>
      </c>
      <c r="D307" s="19">
        <v>0.44</v>
      </c>
      <c r="E307" s="20">
        <f>ROUND(1+D307/100,6)</f>
        <v>1.0044</v>
      </c>
      <c r="F307" s="20">
        <f>ROUND(PRODUCT(E307:$E$356),6)</f>
        <v>1.214359</v>
      </c>
      <c r="G307" s="157"/>
      <c r="H307" s="8">
        <f>ROUND(G307*F307,2)</f>
        <v>0</v>
      </c>
      <c r="I307" s="27"/>
      <c r="J307" s="9"/>
      <c r="K307" s="62"/>
      <c r="L307" s="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  <c r="ES307" s="24"/>
      <c r="ET307" s="24"/>
      <c r="EU307" s="24"/>
      <c r="EV307" s="24"/>
      <c r="EW307" s="24"/>
      <c r="EX307" s="24"/>
      <c r="EY307" s="24"/>
      <c r="EZ307" s="24"/>
      <c r="FA307" s="24"/>
      <c r="FB307" s="24"/>
      <c r="FC307" s="24"/>
      <c r="FD307" s="24"/>
      <c r="FE307" s="24"/>
      <c r="FF307" s="24"/>
      <c r="FG307" s="24"/>
      <c r="FH307" s="24"/>
      <c r="FI307" s="24"/>
      <c r="FJ307" s="24"/>
      <c r="FK307" s="24"/>
      <c r="FL307" s="24"/>
      <c r="FM307" s="24"/>
      <c r="FN307" s="24"/>
      <c r="FO307" s="24"/>
      <c r="FP307" s="24"/>
      <c r="FQ307" s="24"/>
      <c r="FR307" s="24"/>
      <c r="FS307" s="24"/>
      <c r="FT307" s="24"/>
      <c r="FU307" s="24"/>
      <c r="FV307" s="24"/>
      <c r="FW307" s="24"/>
      <c r="FX307" s="24"/>
      <c r="FY307" s="24"/>
      <c r="FZ307" s="24"/>
      <c r="GA307" s="24"/>
      <c r="GB307" s="24"/>
      <c r="GC307" s="24"/>
      <c r="GD307" s="24"/>
      <c r="GE307" s="24"/>
      <c r="GF307" s="24"/>
      <c r="GG307" s="24"/>
      <c r="GH307" s="24"/>
      <c r="GI307" s="24"/>
      <c r="GJ307" s="24"/>
      <c r="GK307" s="24"/>
      <c r="GL307" s="24"/>
      <c r="GM307" s="24"/>
      <c r="GN307" s="24"/>
      <c r="GO307" s="24"/>
      <c r="GP307" s="24"/>
      <c r="GQ307" s="24"/>
      <c r="GR307" s="24"/>
      <c r="GS307" s="24"/>
      <c r="GT307" s="24"/>
      <c r="GU307" s="24"/>
      <c r="GV307" s="24"/>
      <c r="GW307" s="24"/>
      <c r="GX307" s="24"/>
      <c r="GY307" s="24"/>
      <c r="GZ307" s="24"/>
      <c r="HA307" s="24"/>
      <c r="HB307" s="24"/>
      <c r="HC307" s="24"/>
      <c r="HD307" s="24"/>
      <c r="HE307" s="24"/>
      <c r="HF307" s="24"/>
      <c r="HG307" s="24"/>
      <c r="HH307" s="24"/>
      <c r="HI307" s="24"/>
      <c r="HJ307" s="24"/>
      <c r="HK307" s="24"/>
      <c r="HL307" s="24"/>
      <c r="HM307" s="24"/>
      <c r="HN307" s="24"/>
    </row>
    <row r="308" spans="1:224" s="25" customFormat="1" x14ac:dyDescent="0.25">
      <c r="A308" s="23"/>
      <c r="B308" s="17">
        <f t="shared" si="19"/>
        <v>307</v>
      </c>
      <c r="C308" s="18">
        <v>43101</v>
      </c>
      <c r="D308" s="19">
        <v>0.28999999999999998</v>
      </c>
      <c r="E308" s="20">
        <f>ROUND(1+D308/100,6)</f>
        <v>1.0028999999999999</v>
      </c>
      <c r="F308" s="20">
        <f>ROUND(PRODUCT(E308:$E$356),6)</f>
        <v>1.209039</v>
      </c>
      <c r="G308" s="157"/>
      <c r="H308" s="8">
        <f t="shared" ref="H308:H320" si="20">ROUND(G308*F308,2)</f>
        <v>0</v>
      </c>
      <c r="I308" s="29"/>
      <c r="J308" s="9"/>
      <c r="K308" s="62"/>
      <c r="L308" s="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  <c r="ES308" s="24"/>
      <c r="ET308" s="24"/>
      <c r="EU308" s="24"/>
      <c r="EV308" s="24"/>
      <c r="EW308" s="24"/>
      <c r="EX308" s="24"/>
      <c r="EY308" s="24"/>
      <c r="EZ308" s="24"/>
      <c r="FA308" s="24"/>
      <c r="FB308" s="24"/>
      <c r="FC308" s="24"/>
      <c r="FD308" s="24"/>
      <c r="FE308" s="24"/>
      <c r="FF308" s="24"/>
      <c r="FG308" s="24"/>
      <c r="FH308" s="24"/>
      <c r="FI308" s="24"/>
      <c r="FJ308" s="24"/>
      <c r="FK308" s="24"/>
      <c r="FL308" s="24"/>
      <c r="FM308" s="24"/>
      <c r="FN308" s="24"/>
      <c r="FO308" s="24"/>
      <c r="FP308" s="24"/>
      <c r="FQ308" s="24"/>
      <c r="FR308" s="24"/>
      <c r="FS308" s="24"/>
      <c r="FT308" s="24"/>
      <c r="FU308" s="24"/>
      <c r="FV308" s="24"/>
      <c r="FW308" s="24"/>
      <c r="FX308" s="24"/>
      <c r="FY308" s="24"/>
      <c r="FZ308" s="24"/>
      <c r="GA308" s="24"/>
      <c r="GB308" s="24"/>
      <c r="GC308" s="24"/>
      <c r="GD308" s="24"/>
      <c r="GE308" s="24"/>
      <c r="GF308" s="24"/>
      <c r="GG308" s="24"/>
      <c r="GH308" s="24"/>
      <c r="GI308" s="24"/>
      <c r="GJ308" s="24"/>
      <c r="GK308" s="24"/>
      <c r="GL308" s="24"/>
      <c r="GM308" s="24"/>
      <c r="GN308" s="24"/>
      <c r="GO308" s="24"/>
      <c r="GP308" s="24"/>
      <c r="GQ308" s="24"/>
      <c r="GR308" s="24"/>
      <c r="GS308" s="24"/>
      <c r="GT308" s="24"/>
      <c r="GU308" s="24"/>
      <c r="GV308" s="24"/>
      <c r="GW308" s="24"/>
      <c r="GX308" s="24"/>
      <c r="GY308" s="24"/>
      <c r="GZ308" s="24"/>
      <c r="HA308" s="24"/>
      <c r="HB308" s="24"/>
      <c r="HC308" s="24"/>
      <c r="HD308" s="24"/>
      <c r="HE308" s="24"/>
      <c r="HF308" s="24"/>
      <c r="HG308" s="24"/>
      <c r="HH308" s="24"/>
      <c r="HI308" s="24"/>
      <c r="HJ308" s="24"/>
      <c r="HK308" s="24"/>
      <c r="HL308" s="24"/>
      <c r="HM308" s="24"/>
      <c r="HN308" s="24"/>
    </row>
    <row r="309" spans="1:224" s="25" customFormat="1" x14ac:dyDescent="0.25">
      <c r="A309" s="23"/>
      <c r="B309" s="17">
        <f t="shared" si="19"/>
        <v>308</v>
      </c>
      <c r="C309" s="18">
        <v>43132</v>
      </c>
      <c r="D309" s="19">
        <v>0.32</v>
      </c>
      <c r="E309" s="20">
        <f>ROUND(1+D309/100,6)</f>
        <v>1.0032000000000001</v>
      </c>
      <c r="F309" s="20">
        <f>ROUND(PRODUCT(E309:$E$356),6)</f>
        <v>1.205543</v>
      </c>
      <c r="G309" s="157"/>
      <c r="H309" s="8">
        <f t="shared" si="20"/>
        <v>0</v>
      </c>
      <c r="I309" s="29"/>
      <c r="J309" s="9"/>
      <c r="K309" s="62"/>
      <c r="L309" s="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  <c r="ES309" s="24"/>
      <c r="ET309" s="24"/>
      <c r="EU309" s="24"/>
      <c r="EV309" s="24"/>
      <c r="EW309" s="24"/>
      <c r="EX309" s="24"/>
      <c r="EY309" s="24"/>
      <c r="EZ309" s="24"/>
      <c r="FA309" s="24"/>
      <c r="FB309" s="24"/>
      <c r="FC309" s="24"/>
      <c r="FD309" s="24"/>
      <c r="FE309" s="24"/>
      <c r="FF309" s="24"/>
      <c r="FG309" s="24"/>
      <c r="FH309" s="24"/>
      <c r="FI309" s="24"/>
      <c r="FJ309" s="24"/>
      <c r="FK309" s="24"/>
      <c r="FL309" s="24"/>
      <c r="FM309" s="24"/>
      <c r="FN309" s="24"/>
      <c r="FO309" s="24"/>
      <c r="FP309" s="24"/>
      <c r="FQ309" s="24"/>
      <c r="FR309" s="24"/>
      <c r="FS309" s="24"/>
      <c r="FT309" s="24"/>
      <c r="FU309" s="24"/>
      <c r="FV309" s="24"/>
      <c r="FW309" s="24"/>
      <c r="FX309" s="24"/>
      <c r="FY309" s="24"/>
      <c r="FZ309" s="24"/>
      <c r="GA309" s="24"/>
      <c r="GB309" s="24"/>
      <c r="GC309" s="24"/>
      <c r="GD309" s="24"/>
      <c r="GE309" s="24"/>
      <c r="GF309" s="24"/>
      <c r="GG309" s="24"/>
      <c r="GH309" s="24"/>
      <c r="GI309" s="24"/>
      <c r="GJ309" s="24"/>
      <c r="GK309" s="24"/>
      <c r="GL309" s="24"/>
      <c r="GM309" s="24"/>
      <c r="GN309" s="24"/>
      <c r="GO309" s="24"/>
      <c r="GP309" s="24"/>
      <c r="GQ309" s="24"/>
      <c r="GR309" s="24"/>
      <c r="GS309" s="24"/>
      <c r="GT309" s="24"/>
      <c r="GU309" s="24"/>
      <c r="GV309" s="24"/>
      <c r="GW309" s="24"/>
      <c r="GX309" s="24"/>
      <c r="GY309" s="24"/>
      <c r="GZ309" s="24"/>
      <c r="HA309" s="24"/>
      <c r="HB309" s="24"/>
      <c r="HC309" s="24"/>
      <c r="HD309" s="24"/>
      <c r="HE309" s="24"/>
      <c r="HF309" s="24"/>
      <c r="HG309" s="24"/>
      <c r="HH309" s="24"/>
      <c r="HI309" s="24"/>
      <c r="HJ309" s="24"/>
      <c r="HK309" s="24"/>
      <c r="HL309" s="24"/>
      <c r="HM309" s="24"/>
      <c r="HN309" s="24"/>
    </row>
    <row r="310" spans="1:224" s="25" customFormat="1" ht="15.75" customHeight="1" x14ac:dyDescent="0.25">
      <c r="A310" s="23"/>
      <c r="B310" s="17">
        <f t="shared" si="19"/>
        <v>309</v>
      </c>
      <c r="C310" s="18">
        <v>43160</v>
      </c>
      <c r="D310" s="19">
        <v>0.09</v>
      </c>
      <c r="E310" s="20">
        <f>ROUND(1+D310/100,6)</f>
        <v>1.0008999999999999</v>
      </c>
      <c r="F310" s="20">
        <f>ROUND(PRODUCT(E310:$E$356),6)</f>
        <v>1.2016979999999999</v>
      </c>
      <c r="G310" s="157"/>
      <c r="H310" s="8">
        <f t="shared" si="20"/>
        <v>0</v>
      </c>
      <c r="I310" s="29"/>
      <c r="J310" s="9"/>
      <c r="K310" s="62"/>
      <c r="L310" s="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  <c r="ES310" s="24"/>
      <c r="ET310" s="24"/>
      <c r="EU310" s="24"/>
      <c r="EV310" s="24"/>
      <c r="EW310" s="24"/>
      <c r="EX310" s="24"/>
      <c r="EY310" s="24"/>
      <c r="EZ310" s="24"/>
      <c r="FA310" s="24"/>
      <c r="FB310" s="24"/>
      <c r="FC310" s="24"/>
      <c r="FD310" s="24"/>
      <c r="FE310" s="24"/>
      <c r="FF310" s="24"/>
      <c r="FG310" s="24"/>
      <c r="FH310" s="24"/>
      <c r="FI310" s="24"/>
      <c r="FJ310" s="24"/>
      <c r="FK310" s="24"/>
      <c r="FL310" s="24"/>
      <c r="FM310" s="24"/>
      <c r="FN310" s="24"/>
      <c r="FO310" s="24"/>
      <c r="FP310" s="24"/>
      <c r="FQ310" s="24"/>
      <c r="FR310" s="24"/>
      <c r="FS310" s="24"/>
      <c r="FT310" s="24"/>
      <c r="FU310" s="24"/>
      <c r="FV310" s="24"/>
      <c r="FW310" s="24"/>
      <c r="FX310" s="24"/>
      <c r="FY310" s="24"/>
      <c r="FZ310" s="24"/>
      <c r="GA310" s="24"/>
      <c r="GB310" s="24"/>
      <c r="GC310" s="24"/>
      <c r="GD310" s="24"/>
      <c r="GE310" s="24"/>
      <c r="GF310" s="24"/>
      <c r="GG310" s="24"/>
      <c r="GH310" s="24"/>
      <c r="GI310" s="24"/>
      <c r="GJ310" s="24"/>
      <c r="GK310" s="24"/>
      <c r="GL310" s="24"/>
      <c r="GM310" s="24"/>
      <c r="GN310" s="24"/>
      <c r="GO310" s="24"/>
      <c r="GP310" s="24"/>
      <c r="GQ310" s="24"/>
      <c r="GR310" s="24"/>
      <c r="GS310" s="24"/>
      <c r="GT310" s="24"/>
      <c r="GU310" s="24"/>
      <c r="GV310" s="24"/>
      <c r="GW310" s="24"/>
      <c r="GX310" s="24"/>
      <c r="GY310" s="24"/>
      <c r="GZ310" s="24"/>
      <c r="HA310" s="24"/>
      <c r="HB310" s="24"/>
      <c r="HC310" s="24"/>
      <c r="HD310" s="24"/>
      <c r="HE310" s="24"/>
      <c r="HF310" s="24"/>
      <c r="HG310" s="24"/>
      <c r="HH310" s="24"/>
      <c r="HI310" s="24"/>
      <c r="HJ310" s="24"/>
      <c r="HK310" s="24"/>
      <c r="HL310" s="24"/>
      <c r="HM310" s="24"/>
      <c r="HN310" s="24"/>
    </row>
    <row r="311" spans="1:224" s="25" customFormat="1" ht="15.75" customHeight="1" x14ac:dyDescent="0.25">
      <c r="A311" s="23"/>
      <c r="B311" s="17">
        <f>B310+1</f>
        <v>310</v>
      </c>
      <c r="C311" s="18">
        <v>43191</v>
      </c>
      <c r="D311" s="19">
        <v>0.22</v>
      </c>
      <c r="E311" s="20">
        <f t="shared" ref="E311:E320" si="21">ROUND(1+D311/100,6)</f>
        <v>1.0022</v>
      </c>
      <c r="F311" s="20">
        <f>ROUND(PRODUCT(E311:$E$356),6)</f>
        <v>1.200617</v>
      </c>
      <c r="G311" s="157"/>
      <c r="H311" s="8">
        <f t="shared" si="20"/>
        <v>0</v>
      </c>
      <c r="I311" s="29"/>
      <c r="J311" s="9"/>
      <c r="K311" s="62"/>
      <c r="L311" s="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  <c r="ES311" s="24"/>
      <c r="ET311" s="24"/>
      <c r="EU311" s="24"/>
      <c r="EV311" s="24"/>
      <c r="EW311" s="24"/>
      <c r="EX311" s="24"/>
      <c r="EY311" s="24"/>
      <c r="EZ311" s="24"/>
      <c r="FA311" s="24"/>
      <c r="FB311" s="24"/>
      <c r="FC311" s="24"/>
      <c r="FD311" s="24"/>
      <c r="FE311" s="24"/>
      <c r="FF311" s="24"/>
      <c r="FG311" s="24"/>
      <c r="FH311" s="24"/>
      <c r="FI311" s="24"/>
      <c r="FJ311" s="24"/>
      <c r="FK311" s="24"/>
      <c r="FL311" s="24"/>
      <c r="FM311" s="24"/>
      <c r="FN311" s="24"/>
      <c r="FO311" s="24"/>
      <c r="FP311" s="24"/>
      <c r="FQ311" s="24"/>
      <c r="FR311" s="24"/>
      <c r="FS311" s="24"/>
      <c r="FT311" s="24"/>
      <c r="FU311" s="24"/>
      <c r="FV311" s="24"/>
      <c r="FW311" s="24"/>
      <c r="FX311" s="24"/>
      <c r="FY311" s="24"/>
      <c r="FZ311" s="24"/>
      <c r="GA311" s="24"/>
      <c r="GB311" s="24"/>
      <c r="GC311" s="24"/>
      <c r="GD311" s="24"/>
      <c r="GE311" s="24"/>
      <c r="GF311" s="24"/>
      <c r="GG311" s="24"/>
      <c r="GH311" s="24"/>
      <c r="GI311" s="24"/>
      <c r="GJ311" s="24"/>
      <c r="GK311" s="24"/>
      <c r="GL311" s="24"/>
      <c r="GM311" s="24"/>
      <c r="GN311" s="24"/>
      <c r="GO311" s="24"/>
      <c r="GP311" s="24"/>
      <c r="GQ311" s="24"/>
      <c r="GR311" s="24"/>
      <c r="GS311" s="24"/>
      <c r="GT311" s="24"/>
      <c r="GU311" s="24"/>
      <c r="GV311" s="24"/>
      <c r="GW311" s="24"/>
      <c r="GX311" s="24"/>
      <c r="GY311" s="24"/>
      <c r="GZ311" s="24"/>
      <c r="HA311" s="24"/>
      <c r="HB311" s="24"/>
      <c r="HC311" s="24"/>
      <c r="HD311" s="24"/>
      <c r="HE311" s="24"/>
      <c r="HF311" s="24"/>
      <c r="HG311" s="24"/>
      <c r="HH311" s="24"/>
      <c r="HI311" s="24"/>
      <c r="HJ311" s="24"/>
      <c r="HK311" s="24"/>
      <c r="HL311" s="24"/>
      <c r="HM311" s="24"/>
      <c r="HN311" s="24"/>
    </row>
    <row r="312" spans="1:224" s="25" customFormat="1" ht="15.75" customHeight="1" x14ac:dyDescent="0.25">
      <c r="A312" s="23"/>
      <c r="B312" s="17">
        <f t="shared" ref="B312:B334" si="22">B311+1</f>
        <v>311</v>
      </c>
      <c r="C312" s="18">
        <v>43221</v>
      </c>
      <c r="D312" s="19">
        <v>0.4</v>
      </c>
      <c r="E312" s="20">
        <f t="shared" si="21"/>
        <v>1.004</v>
      </c>
      <c r="F312" s="20">
        <f>ROUND(PRODUCT(E312:$E$356),6)</f>
        <v>1.1979820000000001</v>
      </c>
      <c r="G312" s="157"/>
      <c r="H312" s="8">
        <f t="shared" si="20"/>
        <v>0</v>
      </c>
      <c r="I312" s="29"/>
      <c r="J312" s="9"/>
      <c r="K312" s="62"/>
      <c r="L312" s="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  <c r="ES312" s="24"/>
      <c r="ET312" s="24"/>
      <c r="EU312" s="24"/>
      <c r="EV312" s="24"/>
      <c r="EW312" s="24"/>
      <c r="EX312" s="24"/>
      <c r="EY312" s="24"/>
      <c r="EZ312" s="24"/>
      <c r="FA312" s="24"/>
      <c r="FB312" s="24"/>
      <c r="FC312" s="24"/>
      <c r="FD312" s="24"/>
      <c r="FE312" s="24"/>
      <c r="FF312" s="24"/>
      <c r="FG312" s="24"/>
      <c r="FH312" s="24"/>
      <c r="FI312" s="24"/>
      <c r="FJ312" s="24"/>
      <c r="FK312" s="24"/>
      <c r="FL312" s="24"/>
      <c r="FM312" s="24"/>
      <c r="FN312" s="24"/>
      <c r="FO312" s="24"/>
      <c r="FP312" s="24"/>
      <c r="FQ312" s="24"/>
      <c r="FR312" s="24"/>
      <c r="FS312" s="24"/>
      <c r="FT312" s="24"/>
      <c r="FU312" s="24"/>
      <c r="FV312" s="24"/>
      <c r="FW312" s="24"/>
      <c r="FX312" s="24"/>
      <c r="FY312" s="24"/>
      <c r="FZ312" s="24"/>
      <c r="GA312" s="24"/>
      <c r="GB312" s="24"/>
      <c r="GC312" s="24"/>
      <c r="GD312" s="24"/>
      <c r="GE312" s="24"/>
      <c r="GF312" s="24"/>
      <c r="GG312" s="24"/>
      <c r="GH312" s="24"/>
      <c r="GI312" s="24"/>
      <c r="GJ312" s="24"/>
      <c r="GK312" s="24"/>
      <c r="GL312" s="24"/>
      <c r="GM312" s="24"/>
      <c r="GN312" s="24"/>
      <c r="GO312" s="24"/>
      <c r="GP312" s="24"/>
      <c r="GQ312" s="24"/>
      <c r="GR312" s="24"/>
      <c r="GS312" s="24"/>
      <c r="GT312" s="24"/>
      <c r="GU312" s="24"/>
      <c r="GV312" s="24"/>
      <c r="GW312" s="24"/>
      <c r="GX312" s="24"/>
      <c r="GY312" s="24"/>
      <c r="GZ312" s="24"/>
      <c r="HA312" s="24"/>
      <c r="HB312" s="24"/>
      <c r="HC312" s="24"/>
      <c r="HD312" s="24"/>
      <c r="HE312" s="24"/>
      <c r="HF312" s="24"/>
      <c r="HG312" s="24"/>
      <c r="HH312" s="24"/>
      <c r="HI312" s="24"/>
      <c r="HJ312" s="24"/>
      <c r="HK312" s="24"/>
      <c r="HL312" s="24"/>
      <c r="HM312" s="24"/>
      <c r="HN312" s="24"/>
    </row>
    <row r="313" spans="1:224" s="25" customFormat="1" ht="15.75" customHeight="1" x14ac:dyDescent="0.25">
      <c r="A313" s="23"/>
      <c r="B313" s="17">
        <f t="shared" si="22"/>
        <v>312</v>
      </c>
      <c r="C313" s="18">
        <v>43252</v>
      </c>
      <c r="D313" s="19">
        <v>1.26</v>
      </c>
      <c r="E313" s="20">
        <f t="shared" si="21"/>
        <v>1.0125999999999999</v>
      </c>
      <c r="F313" s="20">
        <f>ROUND(PRODUCT(E313:$E$356),6)</f>
        <v>1.193209</v>
      </c>
      <c r="G313" s="157"/>
      <c r="H313" s="8">
        <f t="shared" si="20"/>
        <v>0</v>
      </c>
      <c r="I313" s="29"/>
      <c r="J313" s="9"/>
      <c r="K313" s="62"/>
      <c r="L313" s="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  <c r="ES313" s="24"/>
      <c r="ET313" s="24"/>
      <c r="EU313" s="24"/>
      <c r="EV313" s="24"/>
      <c r="EW313" s="24"/>
      <c r="EX313" s="24"/>
      <c r="EY313" s="24"/>
      <c r="EZ313" s="24"/>
      <c r="FA313" s="24"/>
      <c r="FB313" s="24"/>
      <c r="FC313" s="24"/>
      <c r="FD313" s="24"/>
      <c r="FE313" s="24"/>
      <c r="FF313" s="24"/>
      <c r="FG313" s="24"/>
      <c r="FH313" s="24"/>
      <c r="FI313" s="24"/>
      <c r="FJ313" s="24"/>
      <c r="FK313" s="24"/>
      <c r="FL313" s="24"/>
      <c r="FM313" s="24"/>
      <c r="FN313" s="24"/>
      <c r="FO313" s="24"/>
      <c r="FP313" s="24"/>
      <c r="FQ313" s="24"/>
      <c r="FR313" s="24"/>
      <c r="FS313" s="24"/>
      <c r="FT313" s="24"/>
      <c r="FU313" s="24"/>
      <c r="FV313" s="24"/>
      <c r="FW313" s="24"/>
      <c r="FX313" s="24"/>
      <c r="FY313" s="24"/>
      <c r="FZ313" s="24"/>
      <c r="GA313" s="24"/>
      <c r="GB313" s="24"/>
      <c r="GC313" s="24"/>
      <c r="GD313" s="24"/>
      <c r="GE313" s="24"/>
      <c r="GF313" s="24"/>
      <c r="GG313" s="24"/>
      <c r="GH313" s="24"/>
      <c r="GI313" s="24"/>
      <c r="GJ313" s="24"/>
      <c r="GK313" s="24"/>
      <c r="GL313" s="24"/>
      <c r="GM313" s="24"/>
      <c r="GN313" s="24"/>
      <c r="GO313" s="24"/>
      <c r="GP313" s="24"/>
      <c r="GQ313" s="24"/>
      <c r="GR313" s="24"/>
      <c r="GS313" s="24"/>
      <c r="GT313" s="24"/>
      <c r="GU313" s="24"/>
      <c r="GV313" s="24"/>
      <c r="GW313" s="24"/>
      <c r="GX313" s="24"/>
      <c r="GY313" s="24"/>
      <c r="GZ313" s="24"/>
      <c r="HA313" s="24"/>
      <c r="HB313" s="24"/>
      <c r="HC313" s="24"/>
      <c r="HD313" s="24"/>
      <c r="HE313" s="24"/>
      <c r="HF313" s="24"/>
      <c r="HG313" s="24"/>
      <c r="HH313" s="24"/>
      <c r="HI313" s="24"/>
      <c r="HJ313" s="24"/>
      <c r="HK313" s="24"/>
      <c r="HL313" s="24"/>
      <c r="HM313" s="24"/>
      <c r="HN313" s="24"/>
    </row>
    <row r="314" spans="1:224" s="25" customFormat="1" ht="15.75" customHeight="1" x14ac:dyDescent="0.25">
      <c r="A314" s="23"/>
      <c r="B314" s="17">
        <f t="shared" si="22"/>
        <v>313</v>
      </c>
      <c r="C314" s="18">
        <v>43282</v>
      </c>
      <c r="D314" s="19">
        <v>0.33</v>
      </c>
      <c r="E314" s="20">
        <f t="shared" si="21"/>
        <v>1.0033000000000001</v>
      </c>
      <c r="F314" s="20">
        <f>ROUND(PRODUCT(E314:$E$356),6)</f>
        <v>1.1783619999999999</v>
      </c>
      <c r="G314" s="157"/>
      <c r="H314" s="8">
        <f t="shared" si="20"/>
        <v>0</v>
      </c>
      <c r="I314" s="29"/>
      <c r="J314" s="9"/>
      <c r="K314" s="62"/>
      <c r="L314" s="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  <c r="ES314" s="24"/>
      <c r="ET314" s="24"/>
      <c r="EU314" s="24"/>
      <c r="EV314" s="24"/>
      <c r="EW314" s="24"/>
      <c r="EX314" s="24"/>
      <c r="EY314" s="24"/>
      <c r="EZ314" s="24"/>
      <c r="FA314" s="24"/>
      <c r="FB314" s="24"/>
      <c r="FC314" s="24"/>
      <c r="FD314" s="24"/>
      <c r="FE314" s="24"/>
      <c r="FF314" s="24"/>
      <c r="FG314" s="24"/>
      <c r="FH314" s="24"/>
      <c r="FI314" s="24"/>
      <c r="FJ314" s="24"/>
      <c r="FK314" s="24"/>
      <c r="FL314" s="24"/>
      <c r="FM314" s="24"/>
      <c r="FN314" s="24"/>
      <c r="FO314" s="24"/>
      <c r="FP314" s="24"/>
      <c r="FQ314" s="24"/>
      <c r="FR314" s="24"/>
      <c r="FS314" s="24"/>
      <c r="FT314" s="24"/>
      <c r="FU314" s="24"/>
      <c r="FV314" s="24"/>
      <c r="FW314" s="24"/>
      <c r="FX314" s="24"/>
      <c r="FY314" s="24"/>
      <c r="FZ314" s="24"/>
      <c r="GA314" s="24"/>
      <c r="GB314" s="24"/>
      <c r="GC314" s="24"/>
      <c r="GD314" s="24"/>
      <c r="GE314" s="24"/>
      <c r="GF314" s="24"/>
      <c r="GG314" s="24"/>
      <c r="GH314" s="24"/>
      <c r="GI314" s="24"/>
      <c r="GJ314" s="24"/>
      <c r="GK314" s="24"/>
      <c r="GL314" s="24"/>
      <c r="GM314" s="24"/>
      <c r="GN314" s="24"/>
      <c r="GO314" s="24"/>
      <c r="GP314" s="24"/>
      <c r="GQ314" s="24"/>
      <c r="GR314" s="24"/>
      <c r="GS314" s="24"/>
      <c r="GT314" s="24"/>
      <c r="GU314" s="24"/>
      <c r="GV314" s="24"/>
      <c r="GW314" s="24"/>
      <c r="GX314" s="24"/>
      <c r="GY314" s="24"/>
      <c r="GZ314" s="24"/>
      <c r="HA314" s="24"/>
      <c r="HB314" s="24"/>
      <c r="HC314" s="24"/>
      <c r="HD314" s="24"/>
      <c r="HE314" s="24"/>
      <c r="HF314" s="24"/>
      <c r="HG314" s="24"/>
      <c r="HH314" s="24"/>
      <c r="HI314" s="24"/>
      <c r="HJ314" s="24"/>
      <c r="HK314" s="24"/>
      <c r="HL314" s="24"/>
      <c r="HM314" s="24"/>
      <c r="HN314" s="24"/>
    </row>
    <row r="315" spans="1:224" s="25" customFormat="1" ht="15.75" customHeight="1" x14ac:dyDescent="0.25">
      <c r="A315" s="23"/>
      <c r="B315" s="17">
        <f t="shared" si="22"/>
        <v>314</v>
      </c>
      <c r="C315" s="18">
        <v>43313</v>
      </c>
      <c r="D315" s="19">
        <v>-0.09</v>
      </c>
      <c r="E315" s="20">
        <f t="shared" si="21"/>
        <v>0.99909999999999999</v>
      </c>
      <c r="F315" s="20">
        <f>ROUND(PRODUCT(E315:$E$356),6)</f>
        <v>1.1744859999999999</v>
      </c>
      <c r="G315" s="157"/>
      <c r="H315" s="8">
        <f t="shared" si="20"/>
        <v>0</v>
      </c>
      <c r="I315" s="29"/>
      <c r="J315" s="9"/>
      <c r="K315" s="62"/>
      <c r="L315" s="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  <c r="ES315" s="24"/>
      <c r="ET315" s="24"/>
      <c r="EU315" s="24"/>
      <c r="EV315" s="24"/>
      <c r="EW315" s="24"/>
      <c r="EX315" s="24"/>
      <c r="EY315" s="24"/>
      <c r="EZ315" s="24"/>
      <c r="FA315" s="24"/>
      <c r="FB315" s="24"/>
      <c r="FC315" s="24"/>
      <c r="FD315" s="24"/>
      <c r="FE315" s="24"/>
      <c r="FF315" s="24"/>
      <c r="FG315" s="24"/>
      <c r="FH315" s="24"/>
      <c r="FI315" s="24"/>
      <c r="FJ315" s="24"/>
      <c r="FK315" s="24"/>
      <c r="FL315" s="24"/>
      <c r="FM315" s="24"/>
      <c r="FN315" s="24"/>
      <c r="FO315" s="24"/>
      <c r="FP315" s="24"/>
      <c r="FQ315" s="24"/>
      <c r="FR315" s="24"/>
      <c r="FS315" s="24"/>
      <c r="FT315" s="24"/>
      <c r="FU315" s="24"/>
      <c r="FV315" s="24"/>
      <c r="FW315" s="24"/>
      <c r="FX315" s="24"/>
      <c r="FY315" s="24"/>
      <c r="FZ315" s="24"/>
      <c r="GA315" s="24"/>
      <c r="GB315" s="24"/>
      <c r="GC315" s="24"/>
      <c r="GD315" s="24"/>
      <c r="GE315" s="24"/>
      <c r="GF315" s="24"/>
      <c r="GG315" s="24"/>
      <c r="GH315" s="24"/>
      <c r="GI315" s="24"/>
      <c r="GJ315" s="24"/>
      <c r="GK315" s="24"/>
      <c r="GL315" s="24"/>
      <c r="GM315" s="24"/>
      <c r="GN315" s="24"/>
      <c r="GO315" s="24"/>
      <c r="GP315" s="24"/>
      <c r="GQ315" s="24"/>
      <c r="GR315" s="24"/>
      <c r="GS315" s="24"/>
      <c r="GT315" s="24"/>
      <c r="GU315" s="24"/>
      <c r="GV315" s="24"/>
      <c r="GW315" s="24"/>
      <c r="GX315" s="24"/>
      <c r="GY315" s="24"/>
      <c r="GZ315" s="24"/>
      <c r="HA315" s="24"/>
      <c r="HB315" s="24"/>
      <c r="HC315" s="24"/>
      <c r="HD315" s="24"/>
      <c r="HE315" s="24"/>
      <c r="HF315" s="24"/>
      <c r="HG315" s="24"/>
      <c r="HH315" s="24"/>
      <c r="HI315" s="24"/>
      <c r="HJ315" s="24"/>
      <c r="HK315" s="24"/>
      <c r="HL315" s="24"/>
      <c r="HM315" s="24"/>
      <c r="HN315" s="24"/>
    </row>
    <row r="316" spans="1:224" s="25" customFormat="1" ht="15.75" customHeight="1" x14ac:dyDescent="0.25">
      <c r="A316" s="23"/>
      <c r="B316" s="17">
        <f t="shared" si="22"/>
        <v>315</v>
      </c>
      <c r="C316" s="18">
        <v>43344</v>
      </c>
      <c r="D316" s="61">
        <v>0.48</v>
      </c>
      <c r="E316" s="20">
        <f t="shared" si="21"/>
        <v>1.0047999999999999</v>
      </c>
      <c r="F316" s="20">
        <f>ROUND(PRODUCT(E316:$E$356),6)</f>
        <v>1.1755439999999999</v>
      </c>
      <c r="G316" s="157"/>
      <c r="H316" s="8">
        <f t="shared" si="20"/>
        <v>0</v>
      </c>
      <c r="I316" s="29"/>
      <c r="J316" s="9"/>
      <c r="K316" s="62"/>
      <c r="L316" s="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  <c r="ES316" s="24"/>
      <c r="ET316" s="24"/>
      <c r="EU316" s="24"/>
      <c r="EV316" s="24"/>
      <c r="EW316" s="24"/>
      <c r="EX316" s="24"/>
      <c r="EY316" s="24"/>
      <c r="EZ316" s="24"/>
      <c r="FA316" s="24"/>
      <c r="FB316" s="24"/>
      <c r="FC316" s="24"/>
      <c r="FD316" s="24"/>
      <c r="FE316" s="24"/>
      <c r="FF316" s="24"/>
      <c r="FG316" s="24"/>
      <c r="FH316" s="24"/>
      <c r="FI316" s="24"/>
      <c r="FJ316" s="24"/>
      <c r="FK316" s="24"/>
      <c r="FL316" s="24"/>
      <c r="FM316" s="24"/>
      <c r="FN316" s="24"/>
      <c r="FO316" s="24"/>
      <c r="FP316" s="24"/>
      <c r="FQ316" s="24"/>
      <c r="FR316" s="24"/>
      <c r="FS316" s="24"/>
      <c r="FT316" s="24"/>
      <c r="FU316" s="24"/>
      <c r="FV316" s="24"/>
      <c r="FW316" s="24"/>
      <c r="FX316" s="24"/>
      <c r="FY316" s="24"/>
      <c r="FZ316" s="24"/>
      <c r="GA316" s="24"/>
      <c r="GB316" s="24"/>
      <c r="GC316" s="24"/>
      <c r="GD316" s="24"/>
      <c r="GE316" s="24"/>
      <c r="GF316" s="24"/>
      <c r="GG316" s="24"/>
      <c r="GH316" s="24"/>
      <c r="GI316" s="24"/>
      <c r="GJ316" s="24"/>
      <c r="GK316" s="24"/>
      <c r="GL316" s="24"/>
      <c r="GM316" s="24"/>
      <c r="GN316" s="24"/>
      <c r="GO316" s="24"/>
      <c r="GP316" s="24"/>
      <c r="GQ316" s="24"/>
      <c r="GR316" s="24"/>
      <c r="GS316" s="24"/>
      <c r="GT316" s="24"/>
      <c r="GU316" s="24"/>
      <c r="GV316" s="24"/>
      <c r="GW316" s="24"/>
      <c r="GX316" s="24"/>
      <c r="GY316" s="24"/>
      <c r="GZ316" s="24"/>
      <c r="HA316" s="24"/>
      <c r="HB316" s="24"/>
      <c r="HC316" s="24"/>
      <c r="HD316" s="24"/>
      <c r="HE316" s="24"/>
      <c r="HF316" s="24"/>
      <c r="HG316" s="24"/>
      <c r="HH316" s="24"/>
      <c r="HI316" s="24"/>
      <c r="HJ316" s="24"/>
      <c r="HK316" s="24"/>
      <c r="HL316" s="24"/>
      <c r="HM316" s="24"/>
      <c r="HN316" s="24"/>
    </row>
    <row r="317" spans="1:224" s="25" customFormat="1" ht="15.75" customHeight="1" x14ac:dyDescent="0.25">
      <c r="A317" s="23"/>
      <c r="B317" s="17">
        <f t="shared" si="22"/>
        <v>316</v>
      </c>
      <c r="C317" s="18">
        <v>43374</v>
      </c>
      <c r="D317" s="19">
        <v>0.45</v>
      </c>
      <c r="E317" s="20">
        <f t="shared" si="21"/>
        <v>1.0044999999999999</v>
      </c>
      <c r="F317" s="20">
        <f>ROUND(PRODUCT(E317:$E$356),6)</f>
        <v>1.1699280000000001</v>
      </c>
      <c r="G317" s="157"/>
      <c r="H317" s="8">
        <f t="shared" si="20"/>
        <v>0</v>
      </c>
      <c r="I317" s="29"/>
      <c r="J317" s="9"/>
      <c r="K317" s="62"/>
      <c r="L317" s="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  <c r="ES317" s="24"/>
      <c r="ET317" s="24"/>
      <c r="EU317" s="24"/>
      <c r="EV317" s="24"/>
      <c r="EW317" s="24"/>
      <c r="EX317" s="24"/>
      <c r="EY317" s="24"/>
      <c r="EZ317" s="24"/>
      <c r="FA317" s="24"/>
      <c r="FB317" s="24"/>
      <c r="FC317" s="24"/>
      <c r="FD317" s="24"/>
      <c r="FE317" s="24"/>
      <c r="FF317" s="24"/>
      <c r="FG317" s="24"/>
      <c r="FH317" s="24"/>
      <c r="FI317" s="24"/>
      <c r="FJ317" s="24"/>
      <c r="FK317" s="24"/>
      <c r="FL317" s="24"/>
      <c r="FM317" s="24"/>
      <c r="FN317" s="24"/>
      <c r="FO317" s="24"/>
      <c r="FP317" s="24"/>
      <c r="FQ317" s="24"/>
      <c r="FR317" s="24"/>
      <c r="FS317" s="24"/>
      <c r="FT317" s="24"/>
      <c r="FU317" s="24"/>
      <c r="FV317" s="24"/>
      <c r="FW317" s="24"/>
      <c r="FX317" s="24"/>
      <c r="FY317" s="24"/>
      <c r="FZ317" s="24"/>
      <c r="GA317" s="24"/>
      <c r="GB317" s="24"/>
      <c r="GC317" s="24"/>
      <c r="GD317" s="24"/>
      <c r="GE317" s="24"/>
      <c r="GF317" s="24"/>
      <c r="GG317" s="24"/>
      <c r="GH317" s="24"/>
      <c r="GI317" s="24"/>
      <c r="GJ317" s="24"/>
      <c r="GK317" s="24"/>
      <c r="GL317" s="24"/>
      <c r="GM317" s="24"/>
      <c r="GN317" s="24"/>
      <c r="GO317" s="24"/>
      <c r="GP317" s="24"/>
      <c r="GQ317" s="24"/>
      <c r="GR317" s="24"/>
      <c r="GS317" s="24"/>
      <c r="GT317" s="24"/>
      <c r="GU317" s="24"/>
      <c r="GV317" s="24"/>
      <c r="GW317" s="24"/>
      <c r="GX317" s="24"/>
      <c r="GY317" s="24"/>
      <c r="GZ317" s="24"/>
      <c r="HA317" s="24"/>
      <c r="HB317" s="24"/>
      <c r="HC317" s="24"/>
      <c r="HD317" s="24"/>
      <c r="HE317" s="24"/>
      <c r="HF317" s="24"/>
      <c r="HG317" s="24"/>
      <c r="HH317" s="24"/>
      <c r="HI317" s="24"/>
      <c r="HJ317" s="24"/>
      <c r="HK317" s="24"/>
      <c r="HL317" s="24"/>
      <c r="HM317" s="24"/>
      <c r="HN317" s="24"/>
    </row>
    <row r="318" spans="1:224" s="25" customFormat="1" ht="15.75" customHeight="1" x14ac:dyDescent="0.25">
      <c r="A318" s="23"/>
      <c r="B318" s="17">
        <f t="shared" si="22"/>
        <v>317</v>
      </c>
      <c r="C318" s="18">
        <v>43405</v>
      </c>
      <c r="D318" s="19">
        <v>-0.21</v>
      </c>
      <c r="E318" s="20">
        <f t="shared" si="21"/>
        <v>0.99790000000000001</v>
      </c>
      <c r="F318" s="20">
        <f>ROUND(PRODUCT(E318:$E$356),6)</f>
        <v>1.164687</v>
      </c>
      <c r="G318" s="157"/>
      <c r="H318" s="8">
        <f t="shared" si="20"/>
        <v>0</v>
      </c>
      <c r="I318" s="36"/>
      <c r="J318" s="9"/>
      <c r="K318" s="62"/>
      <c r="L318" s="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  <c r="ES318" s="24"/>
      <c r="ET318" s="24"/>
      <c r="EU318" s="24"/>
      <c r="EV318" s="24"/>
      <c r="EW318" s="24"/>
      <c r="EX318" s="24"/>
      <c r="EY318" s="24"/>
      <c r="EZ318" s="24"/>
      <c r="FA318" s="24"/>
      <c r="FB318" s="24"/>
      <c r="FC318" s="24"/>
      <c r="FD318" s="24"/>
      <c r="FE318" s="24"/>
      <c r="FF318" s="24"/>
      <c r="FG318" s="24"/>
      <c r="FH318" s="24"/>
      <c r="FI318" s="24"/>
      <c r="FJ318" s="24"/>
      <c r="FK318" s="24"/>
      <c r="FL318" s="24"/>
      <c r="FM318" s="24"/>
      <c r="FN318" s="24"/>
      <c r="FO318" s="24"/>
      <c r="FP318" s="24"/>
      <c r="FQ318" s="24"/>
      <c r="FR318" s="24"/>
      <c r="FS318" s="24"/>
      <c r="FT318" s="24"/>
      <c r="FU318" s="24"/>
      <c r="FV318" s="24"/>
      <c r="FW318" s="24"/>
      <c r="FX318" s="24"/>
      <c r="FY318" s="24"/>
      <c r="FZ318" s="24"/>
      <c r="GA318" s="24"/>
      <c r="GB318" s="24"/>
      <c r="GC318" s="24"/>
      <c r="GD318" s="24"/>
      <c r="GE318" s="24"/>
      <c r="GF318" s="24"/>
      <c r="GG318" s="24"/>
      <c r="GH318" s="24"/>
      <c r="GI318" s="24"/>
      <c r="GJ318" s="24"/>
      <c r="GK318" s="24"/>
      <c r="GL318" s="24"/>
      <c r="GM318" s="24"/>
      <c r="GN318" s="24"/>
      <c r="GO318" s="24"/>
      <c r="GP318" s="24"/>
      <c r="GQ318" s="24"/>
      <c r="GR318" s="24"/>
      <c r="GS318" s="24"/>
      <c r="GT318" s="24"/>
      <c r="GU318" s="24"/>
      <c r="GV318" s="24"/>
      <c r="GW318" s="24"/>
      <c r="GX318" s="24"/>
      <c r="GY318" s="24"/>
      <c r="GZ318" s="24"/>
      <c r="HA318" s="24"/>
      <c r="HB318" s="24"/>
      <c r="HC318" s="24"/>
      <c r="HD318" s="24"/>
      <c r="HE318" s="24"/>
      <c r="HF318" s="24"/>
      <c r="HG318" s="24"/>
      <c r="HH318" s="24"/>
      <c r="HI318" s="24"/>
      <c r="HJ318" s="24"/>
      <c r="HK318" s="24"/>
      <c r="HL318" s="24"/>
      <c r="HM318" s="24"/>
      <c r="HN318" s="24"/>
    </row>
    <row r="319" spans="1:224" s="88" customFormat="1" ht="15.75" customHeight="1" x14ac:dyDescent="0.25">
      <c r="A319" s="84"/>
      <c r="B319" s="141">
        <f t="shared" si="22"/>
        <v>318</v>
      </c>
      <c r="C319" s="115" t="s">
        <v>3</v>
      </c>
      <c r="D319" s="116">
        <f>D320</f>
        <v>0.15</v>
      </c>
      <c r="E319" s="117" t="s">
        <v>1</v>
      </c>
      <c r="F319" s="118">
        <f>ROUND(PRODUCT(E319:$E$377),6)</f>
        <v>1.167138</v>
      </c>
      <c r="G319" s="157"/>
      <c r="H319" s="119">
        <f t="shared" si="20"/>
        <v>0</v>
      </c>
      <c r="I319" s="85"/>
      <c r="J319" s="124"/>
      <c r="K319" s="62"/>
      <c r="L319" s="86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  <c r="AA319" s="87"/>
      <c r="AB319" s="87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87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87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87"/>
      <c r="CG319" s="87"/>
      <c r="CH319" s="87"/>
      <c r="CI319" s="87"/>
      <c r="CJ319" s="87"/>
      <c r="CK319" s="87"/>
      <c r="CL319" s="87"/>
      <c r="CM319" s="87"/>
      <c r="CN319" s="87"/>
      <c r="CO319" s="87"/>
      <c r="CP319" s="87"/>
      <c r="CQ319" s="87"/>
      <c r="CR319" s="87"/>
      <c r="CS319" s="87"/>
      <c r="CT319" s="87"/>
      <c r="CU319" s="87"/>
      <c r="CV319" s="87"/>
      <c r="CW319" s="87"/>
      <c r="CX319" s="87"/>
      <c r="CY319" s="87"/>
      <c r="CZ319" s="87"/>
      <c r="DA319" s="87"/>
      <c r="DB319" s="87"/>
      <c r="DC319" s="87"/>
      <c r="DD319" s="87"/>
      <c r="DE319" s="87"/>
      <c r="DF319" s="87"/>
      <c r="DG319" s="87"/>
      <c r="DH319" s="87"/>
      <c r="DI319" s="87"/>
      <c r="DJ319" s="87"/>
      <c r="DK319" s="87"/>
      <c r="DL319" s="87"/>
      <c r="DM319" s="87"/>
      <c r="DN319" s="87"/>
      <c r="DO319" s="87"/>
      <c r="DP319" s="87"/>
      <c r="DQ319" s="87"/>
      <c r="DR319" s="87"/>
      <c r="DS319" s="87"/>
      <c r="DT319" s="87"/>
      <c r="DU319" s="87"/>
      <c r="DV319" s="87"/>
      <c r="DW319" s="87"/>
      <c r="DX319" s="87"/>
      <c r="DY319" s="87"/>
      <c r="DZ319" s="87"/>
      <c r="EA319" s="87"/>
      <c r="EB319" s="87"/>
      <c r="EC319" s="87"/>
      <c r="ED319" s="87"/>
      <c r="EE319" s="87"/>
      <c r="EF319" s="87"/>
      <c r="EG319" s="87"/>
      <c r="EH319" s="87"/>
      <c r="EI319" s="87"/>
      <c r="EJ319" s="87"/>
      <c r="EK319" s="87"/>
      <c r="EL319" s="87"/>
      <c r="EM319" s="87"/>
      <c r="EN319" s="87"/>
      <c r="EO319" s="87"/>
      <c r="EP319" s="87"/>
      <c r="EQ319" s="87"/>
      <c r="ER319" s="87"/>
      <c r="ES319" s="87"/>
      <c r="ET319" s="87"/>
      <c r="EU319" s="87"/>
      <c r="EV319" s="87"/>
      <c r="EW319" s="87"/>
      <c r="EX319" s="87"/>
      <c r="EY319" s="87"/>
      <c r="EZ319" s="87"/>
      <c r="FA319" s="87"/>
      <c r="FB319" s="87"/>
      <c r="FC319" s="87"/>
      <c r="FD319" s="87"/>
      <c r="FE319" s="87"/>
      <c r="FF319" s="87"/>
      <c r="FG319" s="87"/>
      <c r="FH319" s="87"/>
      <c r="FI319" s="87"/>
      <c r="FJ319" s="87"/>
      <c r="FK319" s="87"/>
      <c r="FL319" s="87"/>
      <c r="FM319" s="87"/>
      <c r="FN319" s="87"/>
      <c r="FO319" s="87"/>
      <c r="FP319" s="87"/>
      <c r="FQ319" s="87"/>
      <c r="FR319" s="87"/>
      <c r="FS319" s="87"/>
      <c r="FT319" s="87"/>
      <c r="FU319" s="87"/>
      <c r="FV319" s="87"/>
      <c r="FW319" s="87"/>
      <c r="FX319" s="87"/>
      <c r="FY319" s="87"/>
      <c r="FZ319" s="87"/>
      <c r="GA319" s="87"/>
      <c r="GB319" s="87"/>
      <c r="GC319" s="87"/>
      <c r="GD319" s="87"/>
      <c r="GE319" s="87"/>
      <c r="GF319" s="87"/>
      <c r="GG319" s="87"/>
      <c r="GH319" s="87"/>
      <c r="GI319" s="87"/>
      <c r="GJ319" s="87"/>
      <c r="GK319" s="87"/>
      <c r="GL319" s="87"/>
      <c r="GM319" s="87"/>
      <c r="GN319" s="87"/>
      <c r="GO319" s="87"/>
      <c r="GP319" s="87"/>
      <c r="GQ319" s="87"/>
      <c r="GR319" s="87"/>
      <c r="GS319" s="87"/>
      <c r="GT319" s="87"/>
      <c r="GU319" s="87"/>
      <c r="GV319" s="87"/>
      <c r="GW319" s="87"/>
      <c r="GX319" s="87"/>
      <c r="GY319" s="87"/>
      <c r="GZ319" s="87"/>
      <c r="HA319" s="87"/>
      <c r="HB319" s="87"/>
      <c r="HC319" s="87"/>
      <c r="HD319" s="87"/>
      <c r="HE319" s="87"/>
      <c r="HF319" s="87"/>
      <c r="HG319" s="87"/>
      <c r="HH319" s="87"/>
      <c r="HI319" s="87"/>
      <c r="HJ319" s="87"/>
      <c r="HK319" s="87"/>
      <c r="HL319" s="87"/>
      <c r="HM319" s="87"/>
      <c r="HN319" s="87"/>
    </row>
    <row r="320" spans="1:224" s="25" customFormat="1" ht="15.75" customHeight="1" x14ac:dyDescent="0.25">
      <c r="A320" s="23"/>
      <c r="B320" s="17">
        <f t="shared" si="22"/>
        <v>319</v>
      </c>
      <c r="C320" s="18">
        <v>43435</v>
      </c>
      <c r="D320" s="19">
        <v>0.15</v>
      </c>
      <c r="E320" s="20">
        <f t="shared" si="21"/>
        <v>1.0015000000000001</v>
      </c>
      <c r="F320" s="20">
        <f>ROUND(PRODUCT(E320:$E$356),6)</f>
        <v>1.167138</v>
      </c>
      <c r="G320" s="157"/>
      <c r="H320" s="8">
        <f t="shared" si="20"/>
        <v>0</v>
      </c>
      <c r="I320" s="60"/>
      <c r="J320" s="9"/>
      <c r="K320" s="62"/>
      <c r="L320" s="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  <c r="ES320" s="24"/>
      <c r="ET320" s="24"/>
      <c r="EU320" s="24"/>
      <c r="EV320" s="24"/>
      <c r="EW320" s="24"/>
      <c r="EX320" s="24"/>
      <c r="EY320" s="24"/>
      <c r="EZ320" s="24"/>
      <c r="FA320" s="24"/>
      <c r="FB320" s="24"/>
      <c r="FC320" s="24"/>
      <c r="FD320" s="24"/>
      <c r="FE320" s="24"/>
      <c r="FF320" s="24"/>
      <c r="FG320" s="24"/>
      <c r="FH320" s="24"/>
      <c r="FI320" s="24"/>
      <c r="FJ320" s="24"/>
      <c r="FK320" s="24"/>
      <c r="FL320" s="24"/>
      <c r="FM320" s="24"/>
      <c r="FN320" s="24"/>
      <c r="FO320" s="24"/>
      <c r="FP320" s="24"/>
      <c r="FQ320" s="24"/>
      <c r="FR320" s="24"/>
      <c r="FS320" s="24"/>
      <c r="FT320" s="24"/>
      <c r="FU320" s="24"/>
      <c r="FV320" s="24"/>
      <c r="FW320" s="24"/>
      <c r="FX320" s="24"/>
      <c r="FY320" s="24"/>
      <c r="FZ320" s="24"/>
      <c r="GA320" s="24"/>
      <c r="GB320" s="24"/>
      <c r="GC320" s="24"/>
      <c r="GD320" s="24"/>
      <c r="GE320" s="24"/>
      <c r="GF320" s="24"/>
      <c r="GG320" s="24"/>
      <c r="GH320" s="24"/>
      <c r="GI320" s="24"/>
      <c r="GJ320" s="24"/>
      <c r="GK320" s="24"/>
      <c r="GL320" s="24"/>
      <c r="GM320" s="24"/>
      <c r="GN320" s="24"/>
      <c r="GO320" s="24"/>
      <c r="GP320" s="24"/>
      <c r="GQ320" s="24"/>
      <c r="GR320" s="24"/>
      <c r="GS320" s="24"/>
      <c r="GT320" s="24"/>
      <c r="GU320" s="24"/>
      <c r="GV320" s="24"/>
      <c r="GW320" s="24"/>
      <c r="GX320" s="24"/>
      <c r="GY320" s="24"/>
      <c r="GZ320" s="24"/>
      <c r="HA320" s="24"/>
      <c r="HB320" s="24"/>
      <c r="HC320" s="24"/>
      <c r="HD320" s="24"/>
      <c r="HE320" s="24"/>
      <c r="HF320" s="24"/>
      <c r="HG320" s="24"/>
      <c r="HH320" s="24"/>
      <c r="HI320" s="24"/>
      <c r="HJ320" s="24"/>
      <c r="HK320" s="24"/>
      <c r="HL320" s="24"/>
      <c r="HM320" s="24"/>
      <c r="HN320" s="24"/>
    </row>
    <row r="321" spans="1:222" s="25" customFormat="1" ht="15.75" customHeight="1" x14ac:dyDescent="0.25">
      <c r="A321" s="23"/>
      <c r="B321" s="17">
        <f t="shared" si="22"/>
        <v>320</v>
      </c>
      <c r="C321" s="18">
        <v>43466</v>
      </c>
      <c r="D321" s="19">
        <v>0.32</v>
      </c>
      <c r="E321" s="20">
        <f t="shared" ref="E321" si="23">ROUND(1+D321/100,6)</f>
        <v>1.0032000000000001</v>
      </c>
      <c r="F321" s="20">
        <f>ROUND(PRODUCT(E321:$E$356),6)</f>
        <v>1.1653899999999999</v>
      </c>
      <c r="G321" s="157"/>
      <c r="H321" s="8">
        <f t="shared" ref="H321" si="24">ROUND(G321*F321,2)</f>
        <v>0</v>
      </c>
      <c r="I321" s="60"/>
      <c r="J321" s="9"/>
      <c r="K321" s="62"/>
      <c r="L321" s="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  <c r="ES321" s="24"/>
      <c r="ET321" s="24"/>
      <c r="EU321" s="24"/>
      <c r="EV321" s="24"/>
      <c r="EW321" s="24"/>
      <c r="EX321" s="24"/>
      <c r="EY321" s="24"/>
      <c r="EZ321" s="24"/>
      <c r="FA321" s="24"/>
      <c r="FB321" s="24"/>
      <c r="FC321" s="24"/>
      <c r="FD321" s="24"/>
      <c r="FE321" s="24"/>
      <c r="FF321" s="24"/>
      <c r="FG321" s="24"/>
      <c r="FH321" s="24"/>
      <c r="FI321" s="24"/>
      <c r="FJ321" s="24"/>
      <c r="FK321" s="24"/>
      <c r="FL321" s="24"/>
      <c r="FM321" s="24"/>
      <c r="FN321" s="24"/>
      <c r="FO321" s="24"/>
      <c r="FP321" s="24"/>
      <c r="FQ321" s="24"/>
      <c r="FR321" s="24"/>
      <c r="FS321" s="24"/>
      <c r="FT321" s="24"/>
      <c r="FU321" s="24"/>
      <c r="FV321" s="24"/>
      <c r="FW321" s="24"/>
      <c r="FX321" s="24"/>
      <c r="FY321" s="24"/>
      <c r="FZ321" s="24"/>
      <c r="GA321" s="24"/>
      <c r="GB321" s="24"/>
      <c r="GC321" s="24"/>
      <c r="GD321" s="24"/>
      <c r="GE321" s="24"/>
      <c r="GF321" s="24"/>
      <c r="GG321" s="24"/>
      <c r="GH321" s="24"/>
      <c r="GI321" s="24"/>
      <c r="GJ321" s="24"/>
      <c r="GK321" s="24"/>
      <c r="GL321" s="24"/>
      <c r="GM321" s="24"/>
      <c r="GN321" s="24"/>
      <c r="GO321" s="24"/>
      <c r="GP321" s="24"/>
      <c r="GQ321" s="24"/>
      <c r="GR321" s="24"/>
      <c r="GS321" s="24"/>
      <c r="GT321" s="24"/>
      <c r="GU321" s="24"/>
      <c r="GV321" s="24"/>
      <c r="GW321" s="24"/>
      <c r="GX321" s="24"/>
      <c r="GY321" s="24"/>
      <c r="GZ321" s="24"/>
      <c r="HA321" s="24"/>
      <c r="HB321" s="24"/>
      <c r="HC321" s="24"/>
      <c r="HD321" s="24"/>
      <c r="HE321" s="24"/>
      <c r="HF321" s="24"/>
      <c r="HG321" s="24"/>
      <c r="HH321" s="24"/>
      <c r="HI321" s="24"/>
      <c r="HJ321" s="24"/>
      <c r="HK321" s="24"/>
      <c r="HL321" s="24"/>
      <c r="HM321" s="24"/>
      <c r="HN321" s="24"/>
    </row>
    <row r="322" spans="1:222" s="25" customFormat="1" ht="15.75" customHeight="1" x14ac:dyDescent="0.25">
      <c r="A322" s="23"/>
      <c r="B322" s="17">
        <f t="shared" si="22"/>
        <v>321</v>
      </c>
      <c r="C322" s="18">
        <v>43497</v>
      </c>
      <c r="D322" s="19">
        <v>0.43</v>
      </c>
      <c r="E322" s="20">
        <f t="shared" ref="E322" si="25">ROUND(1+D322/100,6)</f>
        <v>1.0043</v>
      </c>
      <c r="F322" s="20">
        <f>ROUND(PRODUCT(E322:$E$356),6)</f>
        <v>1.161673</v>
      </c>
      <c r="G322" s="157"/>
      <c r="H322" s="8">
        <f t="shared" ref="H322" si="26">ROUND(G322*F322,2)</f>
        <v>0</v>
      </c>
      <c r="I322" s="60"/>
      <c r="J322" s="9"/>
      <c r="K322" s="62"/>
      <c r="L322" s="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  <c r="ES322" s="24"/>
      <c r="ET322" s="24"/>
      <c r="EU322" s="24"/>
      <c r="EV322" s="24"/>
      <c r="EW322" s="24"/>
      <c r="EX322" s="24"/>
      <c r="EY322" s="24"/>
      <c r="EZ322" s="24"/>
      <c r="FA322" s="24"/>
      <c r="FB322" s="24"/>
      <c r="FC322" s="24"/>
      <c r="FD322" s="24"/>
      <c r="FE322" s="24"/>
      <c r="FF322" s="24"/>
      <c r="FG322" s="24"/>
      <c r="FH322" s="24"/>
      <c r="FI322" s="24"/>
      <c r="FJ322" s="24"/>
      <c r="FK322" s="24"/>
      <c r="FL322" s="24"/>
      <c r="FM322" s="24"/>
      <c r="FN322" s="24"/>
      <c r="FO322" s="24"/>
      <c r="FP322" s="24"/>
      <c r="FQ322" s="24"/>
      <c r="FR322" s="24"/>
      <c r="FS322" s="24"/>
      <c r="FT322" s="24"/>
      <c r="FU322" s="24"/>
      <c r="FV322" s="24"/>
      <c r="FW322" s="24"/>
      <c r="FX322" s="24"/>
      <c r="FY322" s="24"/>
      <c r="FZ322" s="24"/>
      <c r="GA322" s="24"/>
      <c r="GB322" s="24"/>
      <c r="GC322" s="24"/>
      <c r="GD322" s="24"/>
      <c r="GE322" s="24"/>
      <c r="GF322" s="24"/>
      <c r="GG322" s="24"/>
      <c r="GH322" s="24"/>
      <c r="GI322" s="24"/>
      <c r="GJ322" s="24"/>
      <c r="GK322" s="24"/>
      <c r="GL322" s="24"/>
      <c r="GM322" s="24"/>
      <c r="GN322" s="24"/>
      <c r="GO322" s="24"/>
      <c r="GP322" s="24"/>
      <c r="GQ322" s="24"/>
      <c r="GR322" s="24"/>
      <c r="GS322" s="24"/>
      <c r="GT322" s="24"/>
      <c r="GU322" s="24"/>
      <c r="GV322" s="24"/>
      <c r="GW322" s="24"/>
      <c r="GX322" s="24"/>
      <c r="GY322" s="24"/>
      <c r="GZ322" s="24"/>
      <c r="HA322" s="24"/>
      <c r="HB322" s="24"/>
      <c r="HC322" s="24"/>
      <c r="HD322" s="24"/>
      <c r="HE322" s="24"/>
      <c r="HF322" s="24"/>
      <c r="HG322" s="24"/>
      <c r="HH322" s="24"/>
      <c r="HI322" s="24"/>
      <c r="HJ322" s="24"/>
      <c r="HK322" s="24"/>
      <c r="HL322" s="24"/>
      <c r="HM322" s="24"/>
      <c r="HN322" s="24"/>
    </row>
    <row r="323" spans="1:222" s="25" customFormat="1" ht="15.75" customHeight="1" x14ac:dyDescent="0.25">
      <c r="A323" s="23"/>
      <c r="B323" s="17">
        <f t="shared" si="22"/>
        <v>322</v>
      </c>
      <c r="C323" s="18">
        <v>43525</v>
      </c>
      <c r="D323" s="19">
        <v>0.75</v>
      </c>
      <c r="E323" s="20">
        <f t="shared" ref="E323:E327" si="27">ROUND(1+D323/100,6)</f>
        <v>1.0075000000000001</v>
      </c>
      <c r="F323" s="20">
        <f>ROUND(PRODUCT(E323:$E$356),6)</f>
        <v>1.1566989999999999</v>
      </c>
      <c r="G323" s="157"/>
      <c r="H323" s="8">
        <f t="shared" ref="H323:H327" si="28">ROUND(G323*F323,2)</f>
        <v>0</v>
      </c>
      <c r="I323" s="60"/>
      <c r="J323" s="9"/>
      <c r="K323" s="62"/>
      <c r="L323" s="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  <c r="ES323" s="24"/>
      <c r="ET323" s="24"/>
      <c r="EU323" s="24"/>
      <c r="EV323" s="24"/>
      <c r="EW323" s="24"/>
      <c r="EX323" s="24"/>
      <c r="EY323" s="24"/>
      <c r="EZ323" s="24"/>
      <c r="FA323" s="24"/>
      <c r="FB323" s="24"/>
      <c r="FC323" s="24"/>
      <c r="FD323" s="24"/>
      <c r="FE323" s="24"/>
      <c r="FF323" s="24"/>
      <c r="FG323" s="24"/>
      <c r="FH323" s="24"/>
      <c r="FI323" s="24"/>
      <c r="FJ323" s="24"/>
      <c r="FK323" s="24"/>
      <c r="FL323" s="24"/>
      <c r="FM323" s="24"/>
      <c r="FN323" s="24"/>
      <c r="FO323" s="24"/>
      <c r="FP323" s="24"/>
      <c r="FQ323" s="24"/>
      <c r="FR323" s="24"/>
      <c r="FS323" s="24"/>
      <c r="FT323" s="24"/>
      <c r="FU323" s="24"/>
      <c r="FV323" s="24"/>
      <c r="FW323" s="24"/>
      <c r="FX323" s="24"/>
      <c r="FY323" s="24"/>
      <c r="FZ323" s="24"/>
      <c r="GA323" s="24"/>
      <c r="GB323" s="24"/>
      <c r="GC323" s="24"/>
      <c r="GD323" s="24"/>
      <c r="GE323" s="24"/>
      <c r="GF323" s="24"/>
      <c r="GG323" s="24"/>
      <c r="GH323" s="24"/>
      <c r="GI323" s="24"/>
      <c r="GJ323" s="24"/>
      <c r="GK323" s="24"/>
      <c r="GL323" s="24"/>
      <c r="GM323" s="24"/>
      <c r="GN323" s="24"/>
      <c r="GO323" s="24"/>
      <c r="GP323" s="24"/>
      <c r="GQ323" s="24"/>
      <c r="GR323" s="24"/>
      <c r="GS323" s="24"/>
      <c r="GT323" s="24"/>
      <c r="GU323" s="24"/>
      <c r="GV323" s="24"/>
      <c r="GW323" s="24"/>
      <c r="GX323" s="24"/>
      <c r="GY323" s="24"/>
      <c r="GZ323" s="24"/>
      <c r="HA323" s="24"/>
      <c r="HB323" s="24"/>
      <c r="HC323" s="24"/>
      <c r="HD323" s="24"/>
      <c r="HE323" s="24"/>
      <c r="HF323" s="24"/>
      <c r="HG323" s="24"/>
      <c r="HH323" s="24"/>
      <c r="HI323" s="24"/>
      <c r="HJ323" s="24"/>
      <c r="HK323" s="24"/>
      <c r="HL323" s="24"/>
      <c r="HM323" s="24"/>
      <c r="HN323" s="24"/>
    </row>
    <row r="324" spans="1:222" s="25" customFormat="1" ht="15.75" customHeight="1" x14ac:dyDescent="0.25">
      <c r="A324" s="23"/>
      <c r="B324" s="17">
        <f t="shared" si="22"/>
        <v>323</v>
      </c>
      <c r="C324" s="18">
        <v>43556</v>
      </c>
      <c r="D324" s="19">
        <v>0.56999999999999995</v>
      </c>
      <c r="E324" s="20">
        <f t="shared" si="27"/>
        <v>1.0057</v>
      </c>
      <c r="F324" s="20">
        <f>ROUND(PRODUCT(E324:$E$356),6)</f>
        <v>1.148088</v>
      </c>
      <c r="G324" s="157"/>
      <c r="H324" s="8">
        <f t="shared" si="28"/>
        <v>0</v>
      </c>
      <c r="I324" s="60"/>
      <c r="J324" s="9"/>
      <c r="K324" s="62"/>
      <c r="L324" s="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  <c r="ES324" s="24"/>
      <c r="ET324" s="24"/>
      <c r="EU324" s="24"/>
      <c r="EV324" s="24"/>
      <c r="EW324" s="24"/>
      <c r="EX324" s="24"/>
      <c r="EY324" s="24"/>
      <c r="EZ324" s="24"/>
      <c r="FA324" s="24"/>
      <c r="FB324" s="24"/>
      <c r="FC324" s="24"/>
      <c r="FD324" s="24"/>
      <c r="FE324" s="24"/>
      <c r="FF324" s="24"/>
      <c r="FG324" s="24"/>
      <c r="FH324" s="24"/>
      <c r="FI324" s="24"/>
      <c r="FJ324" s="24"/>
      <c r="FK324" s="24"/>
      <c r="FL324" s="24"/>
      <c r="FM324" s="24"/>
      <c r="FN324" s="24"/>
      <c r="FO324" s="24"/>
      <c r="FP324" s="24"/>
      <c r="FQ324" s="24"/>
      <c r="FR324" s="24"/>
      <c r="FS324" s="24"/>
      <c r="FT324" s="24"/>
      <c r="FU324" s="24"/>
      <c r="FV324" s="24"/>
      <c r="FW324" s="24"/>
      <c r="FX324" s="24"/>
      <c r="FY324" s="24"/>
      <c r="FZ324" s="24"/>
      <c r="GA324" s="24"/>
      <c r="GB324" s="24"/>
      <c r="GC324" s="24"/>
      <c r="GD324" s="24"/>
      <c r="GE324" s="24"/>
      <c r="GF324" s="24"/>
      <c r="GG324" s="24"/>
      <c r="GH324" s="24"/>
      <c r="GI324" s="24"/>
      <c r="GJ324" s="24"/>
      <c r="GK324" s="24"/>
      <c r="GL324" s="24"/>
      <c r="GM324" s="24"/>
      <c r="GN324" s="24"/>
      <c r="GO324" s="24"/>
      <c r="GP324" s="24"/>
      <c r="GQ324" s="24"/>
      <c r="GR324" s="24"/>
      <c r="GS324" s="24"/>
      <c r="GT324" s="24"/>
      <c r="GU324" s="24"/>
      <c r="GV324" s="24"/>
      <c r="GW324" s="24"/>
      <c r="GX324" s="24"/>
      <c r="GY324" s="24"/>
      <c r="GZ324" s="24"/>
      <c r="HA324" s="24"/>
      <c r="HB324" s="24"/>
      <c r="HC324" s="24"/>
      <c r="HD324" s="24"/>
      <c r="HE324" s="24"/>
      <c r="HF324" s="24"/>
      <c r="HG324" s="24"/>
      <c r="HH324" s="24"/>
      <c r="HI324" s="24"/>
      <c r="HJ324" s="24"/>
      <c r="HK324" s="24"/>
      <c r="HL324" s="24"/>
      <c r="HM324" s="24"/>
      <c r="HN324" s="24"/>
    </row>
    <row r="325" spans="1:222" s="25" customFormat="1" ht="15.75" customHeight="1" x14ac:dyDescent="0.25">
      <c r="A325" s="23"/>
      <c r="B325" s="17">
        <f t="shared" si="22"/>
        <v>324</v>
      </c>
      <c r="C325" s="18">
        <v>43586</v>
      </c>
      <c r="D325" s="19">
        <v>0.13</v>
      </c>
      <c r="E325" s="20">
        <f t="shared" si="27"/>
        <v>1.0013000000000001</v>
      </c>
      <c r="F325" s="20">
        <f>ROUND(PRODUCT(E325:$E$356),6)</f>
        <v>1.141581</v>
      </c>
      <c r="G325" s="157"/>
      <c r="H325" s="8">
        <f t="shared" si="28"/>
        <v>0</v>
      </c>
      <c r="I325" s="60"/>
      <c r="J325" s="9"/>
      <c r="K325" s="62"/>
      <c r="L325" s="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  <c r="ES325" s="24"/>
      <c r="ET325" s="24"/>
      <c r="EU325" s="24"/>
      <c r="EV325" s="24"/>
      <c r="EW325" s="24"/>
      <c r="EX325" s="24"/>
      <c r="EY325" s="24"/>
      <c r="EZ325" s="24"/>
      <c r="FA325" s="24"/>
      <c r="FB325" s="24"/>
      <c r="FC325" s="24"/>
      <c r="FD325" s="24"/>
      <c r="FE325" s="24"/>
      <c r="FF325" s="24"/>
      <c r="FG325" s="24"/>
      <c r="FH325" s="24"/>
      <c r="FI325" s="24"/>
      <c r="FJ325" s="24"/>
      <c r="FK325" s="24"/>
      <c r="FL325" s="24"/>
      <c r="FM325" s="24"/>
      <c r="FN325" s="24"/>
      <c r="FO325" s="24"/>
      <c r="FP325" s="24"/>
      <c r="FQ325" s="24"/>
      <c r="FR325" s="24"/>
      <c r="FS325" s="24"/>
      <c r="FT325" s="24"/>
      <c r="FU325" s="24"/>
      <c r="FV325" s="24"/>
      <c r="FW325" s="24"/>
      <c r="FX325" s="24"/>
      <c r="FY325" s="24"/>
      <c r="FZ325" s="24"/>
      <c r="GA325" s="24"/>
      <c r="GB325" s="24"/>
      <c r="GC325" s="24"/>
      <c r="GD325" s="24"/>
      <c r="GE325" s="24"/>
      <c r="GF325" s="24"/>
      <c r="GG325" s="24"/>
      <c r="GH325" s="24"/>
      <c r="GI325" s="24"/>
      <c r="GJ325" s="24"/>
      <c r="GK325" s="24"/>
      <c r="GL325" s="24"/>
      <c r="GM325" s="24"/>
      <c r="GN325" s="24"/>
      <c r="GO325" s="24"/>
      <c r="GP325" s="24"/>
      <c r="GQ325" s="24"/>
      <c r="GR325" s="24"/>
      <c r="GS325" s="24"/>
      <c r="GT325" s="24"/>
      <c r="GU325" s="24"/>
      <c r="GV325" s="24"/>
      <c r="GW325" s="24"/>
      <c r="GX325" s="24"/>
      <c r="GY325" s="24"/>
      <c r="GZ325" s="24"/>
      <c r="HA325" s="24"/>
      <c r="HB325" s="24"/>
      <c r="HC325" s="24"/>
      <c r="HD325" s="24"/>
      <c r="HE325" s="24"/>
      <c r="HF325" s="24"/>
      <c r="HG325" s="24"/>
      <c r="HH325" s="24"/>
      <c r="HI325" s="24"/>
      <c r="HJ325" s="24"/>
      <c r="HK325" s="24"/>
      <c r="HL325" s="24"/>
      <c r="HM325" s="24"/>
      <c r="HN325" s="24"/>
    </row>
    <row r="326" spans="1:222" s="25" customFormat="1" ht="15.75" customHeight="1" x14ac:dyDescent="0.25">
      <c r="A326" s="23"/>
      <c r="B326" s="17">
        <f t="shared" si="22"/>
        <v>325</v>
      </c>
      <c r="C326" s="18">
        <v>43617</v>
      </c>
      <c r="D326" s="19">
        <v>0.01</v>
      </c>
      <c r="E326" s="20">
        <f t="shared" si="27"/>
        <v>1.0001</v>
      </c>
      <c r="F326" s="20">
        <f>ROUND(PRODUCT(E326:$E$356),6)</f>
        <v>1.140099</v>
      </c>
      <c r="G326" s="157"/>
      <c r="H326" s="8">
        <f t="shared" si="28"/>
        <v>0</v>
      </c>
      <c r="I326" s="60"/>
      <c r="J326" s="9"/>
      <c r="K326" s="62"/>
      <c r="L326" s="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  <c r="ES326" s="24"/>
      <c r="ET326" s="24"/>
      <c r="EU326" s="24"/>
      <c r="EV326" s="24"/>
      <c r="EW326" s="24"/>
      <c r="EX326" s="24"/>
      <c r="EY326" s="24"/>
      <c r="EZ326" s="24"/>
      <c r="FA326" s="24"/>
      <c r="FB326" s="24"/>
      <c r="FC326" s="24"/>
      <c r="FD326" s="24"/>
      <c r="FE326" s="24"/>
      <c r="FF326" s="24"/>
      <c r="FG326" s="24"/>
      <c r="FH326" s="24"/>
      <c r="FI326" s="24"/>
      <c r="FJ326" s="24"/>
      <c r="FK326" s="24"/>
      <c r="FL326" s="24"/>
      <c r="FM326" s="24"/>
      <c r="FN326" s="24"/>
      <c r="FO326" s="24"/>
      <c r="FP326" s="24"/>
      <c r="FQ326" s="24"/>
      <c r="FR326" s="24"/>
      <c r="FS326" s="24"/>
      <c r="FT326" s="24"/>
      <c r="FU326" s="24"/>
      <c r="FV326" s="24"/>
      <c r="FW326" s="24"/>
      <c r="FX326" s="24"/>
      <c r="FY326" s="24"/>
      <c r="FZ326" s="24"/>
      <c r="GA326" s="24"/>
      <c r="GB326" s="24"/>
      <c r="GC326" s="24"/>
      <c r="GD326" s="24"/>
      <c r="GE326" s="24"/>
      <c r="GF326" s="24"/>
      <c r="GG326" s="24"/>
      <c r="GH326" s="24"/>
      <c r="GI326" s="24"/>
      <c r="GJ326" s="24"/>
      <c r="GK326" s="24"/>
      <c r="GL326" s="24"/>
      <c r="GM326" s="24"/>
      <c r="GN326" s="24"/>
      <c r="GO326" s="24"/>
      <c r="GP326" s="24"/>
      <c r="GQ326" s="24"/>
      <c r="GR326" s="24"/>
      <c r="GS326" s="24"/>
      <c r="GT326" s="24"/>
      <c r="GU326" s="24"/>
      <c r="GV326" s="24"/>
      <c r="GW326" s="24"/>
      <c r="GX326" s="24"/>
      <c r="GY326" s="24"/>
      <c r="GZ326" s="24"/>
      <c r="HA326" s="24"/>
      <c r="HB326" s="24"/>
      <c r="HC326" s="24"/>
      <c r="HD326" s="24"/>
      <c r="HE326" s="24"/>
      <c r="HF326" s="24"/>
      <c r="HG326" s="24"/>
      <c r="HH326" s="24"/>
      <c r="HI326" s="24"/>
      <c r="HJ326" s="24"/>
      <c r="HK326" s="24"/>
      <c r="HL326" s="24"/>
      <c r="HM326" s="24"/>
      <c r="HN326" s="24"/>
    </row>
    <row r="327" spans="1:222" s="25" customFormat="1" ht="15.75" customHeight="1" x14ac:dyDescent="0.25">
      <c r="A327" s="23"/>
      <c r="B327" s="17">
        <f t="shared" si="22"/>
        <v>326</v>
      </c>
      <c r="C327" s="18">
        <v>43647</v>
      </c>
      <c r="D327" s="19">
        <v>0.19</v>
      </c>
      <c r="E327" s="20">
        <f t="shared" si="27"/>
        <v>1.0019</v>
      </c>
      <c r="F327" s="20">
        <f>ROUND(PRODUCT(E327:$E$356),6)</f>
        <v>1.139985</v>
      </c>
      <c r="G327" s="157"/>
      <c r="H327" s="8">
        <f t="shared" si="28"/>
        <v>0</v>
      </c>
      <c r="I327" s="60"/>
      <c r="J327" s="9"/>
      <c r="K327" s="62"/>
      <c r="L327" s="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  <c r="ES327" s="24"/>
      <c r="ET327" s="24"/>
      <c r="EU327" s="24"/>
      <c r="EV327" s="24"/>
      <c r="EW327" s="24"/>
      <c r="EX327" s="24"/>
      <c r="EY327" s="24"/>
      <c r="EZ327" s="24"/>
      <c r="FA327" s="24"/>
      <c r="FB327" s="24"/>
      <c r="FC327" s="24"/>
      <c r="FD327" s="24"/>
      <c r="FE327" s="24"/>
      <c r="FF327" s="24"/>
      <c r="FG327" s="24"/>
      <c r="FH327" s="24"/>
      <c r="FI327" s="24"/>
      <c r="FJ327" s="24"/>
      <c r="FK327" s="24"/>
      <c r="FL327" s="24"/>
      <c r="FM327" s="24"/>
      <c r="FN327" s="24"/>
      <c r="FO327" s="24"/>
      <c r="FP327" s="24"/>
      <c r="FQ327" s="24"/>
      <c r="FR327" s="24"/>
      <c r="FS327" s="24"/>
      <c r="FT327" s="24"/>
      <c r="FU327" s="24"/>
      <c r="FV327" s="24"/>
      <c r="FW327" s="24"/>
      <c r="FX327" s="24"/>
      <c r="FY327" s="24"/>
      <c r="FZ327" s="24"/>
      <c r="GA327" s="24"/>
      <c r="GB327" s="24"/>
      <c r="GC327" s="24"/>
      <c r="GD327" s="24"/>
      <c r="GE327" s="24"/>
      <c r="GF327" s="24"/>
      <c r="GG327" s="24"/>
      <c r="GH327" s="24"/>
      <c r="GI327" s="24"/>
      <c r="GJ327" s="24"/>
      <c r="GK327" s="24"/>
      <c r="GL327" s="24"/>
      <c r="GM327" s="24"/>
      <c r="GN327" s="24"/>
      <c r="GO327" s="24"/>
      <c r="GP327" s="24"/>
      <c r="GQ327" s="24"/>
      <c r="GR327" s="24"/>
      <c r="GS327" s="24"/>
      <c r="GT327" s="24"/>
      <c r="GU327" s="24"/>
      <c r="GV327" s="24"/>
      <c r="GW327" s="24"/>
      <c r="GX327" s="24"/>
      <c r="GY327" s="24"/>
      <c r="GZ327" s="24"/>
      <c r="HA327" s="24"/>
      <c r="HB327" s="24"/>
      <c r="HC327" s="24"/>
      <c r="HD327" s="24"/>
      <c r="HE327" s="24"/>
      <c r="HF327" s="24"/>
      <c r="HG327" s="24"/>
      <c r="HH327" s="24"/>
      <c r="HI327" s="24"/>
      <c r="HJ327" s="24"/>
      <c r="HK327" s="24"/>
      <c r="HL327" s="24"/>
      <c r="HM327" s="24"/>
      <c r="HN327" s="24"/>
    </row>
    <row r="328" spans="1:222" s="25" customFormat="1" ht="15.75" customHeight="1" x14ac:dyDescent="0.25">
      <c r="A328" s="23"/>
      <c r="B328" s="17">
        <f t="shared" si="22"/>
        <v>327</v>
      </c>
      <c r="C328" s="18">
        <v>43678</v>
      </c>
      <c r="D328" s="19">
        <v>0.11</v>
      </c>
      <c r="E328" s="20">
        <f t="shared" ref="E328:E331" si="29">ROUND(1+D328/100,6)</f>
        <v>1.0011000000000001</v>
      </c>
      <c r="F328" s="20">
        <f>ROUND(PRODUCT(E328:$E$356),6)</f>
        <v>1.137823</v>
      </c>
      <c r="G328" s="157"/>
      <c r="H328" s="8">
        <f t="shared" ref="H328:H333" si="30">ROUND(G328*F328,2)</f>
        <v>0</v>
      </c>
      <c r="I328" s="60"/>
      <c r="J328" s="9"/>
      <c r="K328" s="62"/>
      <c r="L328" s="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  <c r="ES328" s="24"/>
      <c r="ET328" s="24"/>
      <c r="EU328" s="24"/>
      <c r="EV328" s="24"/>
      <c r="EW328" s="24"/>
      <c r="EX328" s="24"/>
      <c r="EY328" s="24"/>
      <c r="EZ328" s="24"/>
      <c r="FA328" s="24"/>
      <c r="FB328" s="24"/>
      <c r="FC328" s="24"/>
      <c r="FD328" s="24"/>
      <c r="FE328" s="24"/>
      <c r="FF328" s="24"/>
      <c r="FG328" s="24"/>
      <c r="FH328" s="24"/>
      <c r="FI328" s="24"/>
      <c r="FJ328" s="24"/>
      <c r="FK328" s="24"/>
      <c r="FL328" s="24"/>
      <c r="FM328" s="24"/>
      <c r="FN328" s="24"/>
      <c r="FO328" s="24"/>
      <c r="FP328" s="24"/>
      <c r="FQ328" s="24"/>
      <c r="FR328" s="24"/>
      <c r="FS328" s="24"/>
      <c r="FT328" s="24"/>
      <c r="FU328" s="24"/>
      <c r="FV328" s="24"/>
      <c r="FW328" s="24"/>
      <c r="FX328" s="24"/>
      <c r="FY328" s="24"/>
      <c r="FZ328" s="24"/>
      <c r="GA328" s="24"/>
      <c r="GB328" s="24"/>
      <c r="GC328" s="24"/>
      <c r="GD328" s="24"/>
      <c r="GE328" s="24"/>
      <c r="GF328" s="24"/>
      <c r="GG328" s="24"/>
      <c r="GH328" s="24"/>
      <c r="GI328" s="24"/>
      <c r="GJ328" s="24"/>
      <c r="GK328" s="24"/>
      <c r="GL328" s="24"/>
      <c r="GM328" s="24"/>
      <c r="GN328" s="24"/>
      <c r="GO328" s="24"/>
      <c r="GP328" s="24"/>
      <c r="GQ328" s="24"/>
      <c r="GR328" s="24"/>
      <c r="GS328" s="24"/>
      <c r="GT328" s="24"/>
      <c r="GU328" s="24"/>
      <c r="GV328" s="24"/>
      <c r="GW328" s="24"/>
      <c r="GX328" s="24"/>
      <c r="GY328" s="24"/>
      <c r="GZ328" s="24"/>
      <c r="HA328" s="24"/>
      <c r="HB328" s="24"/>
      <c r="HC328" s="24"/>
      <c r="HD328" s="24"/>
      <c r="HE328" s="24"/>
      <c r="HF328" s="24"/>
      <c r="HG328" s="24"/>
      <c r="HH328" s="24"/>
      <c r="HI328" s="24"/>
      <c r="HJ328" s="24"/>
      <c r="HK328" s="24"/>
      <c r="HL328" s="24"/>
      <c r="HM328" s="24"/>
      <c r="HN328" s="24"/>
    </row>
    <row r="329" spans="1:222" s="25" customFormat="1" ht="15.75" customHeight="1" x14ac:dyDescent="0.25">
      <c r="A329" s="23"/>
      <c r="B329" s="17">
        <f t="shared" si="22"/>
        <v>328</v>
      </c>
      <c r="C329" s="18">
        <v>43709</v>
      </c>
      <c r="D329" s="19">
        <v>-0.04</v>
      </c>
      <c r="E329" s="20">
        <f t="shared" si="29"/>
        <v>0.99960000000000004</v>
      </c>
      <c r="F329" s="20">
        <f>ROUND(PRODUCT(E329:$E$356),6)</f>
        <v>1.1365730000000001</v>
      </c>
      <c r="G329" s="157"/>
      <c r="H329" s="8">
        <f t="shared" si="30"/>
        <v>0</v>
      </c>
      <c r="I329" s="60"/>
      <c r="J329" s="9"/>
      <c r="K329" s="62"/>
      <c r="L329" s="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  <c r="ES329" s="24"/>
      <c r="ET329" s="24"/>
      <c r="EU329" s="24"/>
      <c r="EV329" s="24"/>
      <c r="EW329" s="24"/>
      <c r="EX329" s="24"/>
      <c r="EY329" s="24"/>
      <c r="EZ329" s="24"/>
      <c r="FA329" s="24"/>
      <c r="FB329" s="24"/>
      <c r="FC329" s="24"/>
      <c r="FD329" s="24"/>
      <c r="FE329" s="24"/>
      <c r="FF329" s="24"/>
      <c r="FG329" s="24"/>
      <c r="FH329" s="24"/>
      <c r="FI329" s="24"/>
      <c r="FJ329" s="24"/>
      <c r="FK329" s="24"/>
      <c r="FL329" s="24"/>
      <c r="FM329" s="24"/>
      <c r="FN329" s="24"/>
      <c r="FO329" s="24"/>
      <c r="FP329" s="24"/>
      <c r="FQ329" s="24"/>
      <c r="FR329" s="24"/>
      <c r="FS329" s="24"/>
      <c r="FT329" s="24"/>
      <c r="FU329" s="24"/>
      <c r="FV329" s="24"/>
      <c r="FW329" s="24"/>
      <c r="FX329" s="24"/>
      <c r="FY329" s="24"/>
      <c r="FZ329" s="24"/>
      <c r="GA329" s="24"/>
      <c r="GB329" s="24"/>
      <c r="GC329" s="24"/>
      <c r="GD329" s="24"/>
      <c r="GE329" s="24"/>
      <c r="GF329" s="24"/>
      <c r="GG329" s="24"/>
      <c r="GH329" s="24"/>
      <c r="GI329" s="24"/>
      <c r="GJ329" s="24"/>
      <c r="GK329" s="24"/>
      <c r="GL329" s="24"/>
      <c r="GM329" s="24"/>
      <c r="GN329" s="24"/>
      <c r="GO329" s="24"/>
      <c r="GP329" s="24"/>
      <c r="GQ329" s="24"/>
      <c r="GR329" s="24"/>
      <c r="GS329" s="24"/>
      <c r="GT329" s="24"/>
      <c r="GU329" s="24"/>
      <c r="GV329" s="24"/>
      <c r="GW329" s="24"/>
      <c r="GX329" s="24"/>
      <c r="GY329" s="24"/>
      <c r="GZ329" s="24"/>
      <c r="HA329" s="24"/>
      <c r="HB329" s="24"/>
      <c r="HC329" s="24"/>
      <c r="HD329" s="24"/>
      <c r="HE329" s="24"/>
      <c r="HF329" s="24"/>
      <c r="HG329" s="24"/>
      <c r="HH329" s="24"/>
      <c r="HI329" s="24"/>
      <c r="HJ329" s="24"/>
      <c r="HK329" s="24"/>
      <c r="HL329" s="24"/>
      <c r="HM329" s="24"/>
      <c r="HN329" s="24"/>
    </row>
    <row r="330" spans="1:222" s="25" customFormat="1" ht="15.75" customHeight="1" x14ac:dyDescent="0.25">
      <c r="A330" s="23"/>
      <c r="B330" s="17">
        <f t="shared" si="22"/>
        <v>329</v>
      </c>
      <c r="C330" s="18">
        <v>43739</v>
      </c>
      <c r="D330" s="19">
        <v>0.1</v>
      </c>
      <c r="E330" s="20">
        <f t="shared" si="29"/>
        <v>1.0009999999999999</v>
      </c>
      <c r="F330" s="20">
        <f>ROUND(PRODUCT(E330:$E$356),6)</f>
        <v>1.1370279999999999</v>
      </c>
      <c r="G330" s="157"/>
      <c r="H330" s="8">
        <f t="shared" si="30"/>
        <v>0</v>
      </c>
      <c r="I330" s="60"/>
      <c r="J330" s="9"/>
      <c r="K330" s="62"/>
      <c r="L330" s="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  <c r="ES330" s="24"/>
      <c r="ET330" s="24"/>
      <c r="EU330" s="24"/>
      <c r="EV330" s="24"/>
      <c r="EW330" s="24"/>
      <c r="EX330" s="24"/>
      <c r="EY330" s="24"/>
      <c r="EZ330" s="24"/>
      <c r="FA330" s="24"/>
      <c r="FB330" s="24"/>
      <c r="FC330" s="24"/>
      <c r="FD330" s="24"/>
      <c r="FE330" s="24"/>
      <c r="FF330" s="24"/>
      <c r="FG330" s="24"/>
      <c r="FH330" s="24"/>
      <c r="FI330" s="24"/>
      <c r="FJ330" s="24"/>
      <c r="FK330" s="24"/>
      <c r="FL330" s="24"/>
      <c r="FM330" s="24"/>
      <c r="FN330" s="24"/>
      <c r="FO330" s="24"/>
      <c r="FP330" s="24"/>
      <c r="FQ330" s="24"/>
      <c r="FR330" s="24"/>
      <c r="FS330" s="24"/>
      <c r="FT330" s="24"/>
      <c r="FU330" s="24"/>
      <c r="FV330" s="24"/>
      <c r="FW330" s="24"/>
      <c r="FX330" s="24"/>
      <c r="FY330" s="24"/>
      <c r="FZ330" s="24"/>
      <c r="GA330" s="24"/>
      <c r="GB330" s="24"/>
      <c r="GC330" s="24"/>
      <c r="GD330" s="24"/>
      <c r="GE330" s="24"/>
      <c r="GF330" s="24"/>
      <c r="GG330" s="24"/>
      <c r="GH330" s="24"/>
      <c r="GI330" s="24"/>
      <c r="GJ330" s="24"/>
      <c r="GK330" s="24"/>
      <c r="GL330" s="24"/>
      <c r="GM330" s="24"/>
      <c r="GN330" s="24"/>
      <c r="GO330" s="24"/>
      <c r="GP330" s="24"/>
      <c r="GQ330" s="24"/>
      <c r="GR330" s="24"/>
      <c r="GS330" s="24"/>
      <c r="GT330" s="24"/>
      <c r="GU330" s="24"/>
      <c r="GV330" s="24"/>
      <c r="GW330" s="24"/>
      <c r="GX330" s="24"/>
      <c r="GY330" s="24"/>
      <c r="GZ330" s="24"/>
      <c r="HA330" s="24"/>
      <c r="HB330" s="24"/>
      <c r="HC330" s="24"/>
      <c r="HD330" s="24"/>
      <c r="HE330" s="24"/>
      <c r="HF330" s="24"/>
      <c r="HG330" s="24"/>
      <c r="HH330" s="24"/>
      <c r="HI330" s="24"/>
      <c r="HJ330" s="24"/>
      <c r="HK330" s="24"/>
      <c r="HL330" s="24"/>
      <c r="HM330" s="24"/>
      <c r="HN330" s="24"/>
    </row>
    <row r="331" spans="1:222" s="25" customFormat="1" ht="15.75" customHeight="1" x14ac:dyDescent="0.25">
      <c r="A331" s="23"/>
      <c r="B331" s="17">
        <f t="shared" si="22"/>
        <v>330</v>
      </c>
      <c r="C331" s="18">
        <v>43770</v>
      </c>
      <c r="D331" s="19">
        <v>0.51</v>
      </c>
      <c r="E331" s="20">
        <f t="shared" si="29"/>
        <v>1.0051000000000001</v>
      </c>
      <c r="F331" s="20">
        <f>ROUND(PRODUCT(E331:$E$356),6)</f>
        <v>1.1358919999999999</v>
      </c>
      <c r="G331" s="157"/>
      <c r="H331" s="8">
        <f t="shared" si="30"/>
        <v>0</v>
      </c>
      <c r="I331" s="60"/>
      <c r="J331" s="9"/>
      <c r="K331" s="62"/>
      <c r="L331" s="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  <c r="ES331" s="24"/>
      <c r="ET331" s="24"/>
      <c r="EU331" s="24"/>
      <c r="EV331" s="24"/>
      <c r="EW331" s="24"/>
      <c r="EX331" s="24"/>
      <c r="EY331" s="24"/>
      <c r="EZ331" s="24"/>
      <c r="FA331" s="24"/>
      <c r="FB331" s="24"/>
      <c r="FC331" s="24"/>
      <c r="FD331" s="24"/>
      <c r="FE331" s="24"/>
      <c r="FF331" s="24"/>
      <c r="FG331" s="24"/>
      <c r="FH331" s="24"/>
      <c r="FI331" s="24"/>
      <c r="FJ331" s="24"/>
      <c r="FK331" s="24"/>
      <c r="FL331" s="24"/>
      <c r="FM331" s="24"/>
      <c r="FN331" s="24"/>
      <c r="FO331" s="24"/>
      <c r="FP331" s="24"/>
      <c r="FQ331" s="24"/>
      <c r="FR331" s="24"/>
      <c r="FS331" s="24"/>
      <c r="FT331" s="24"/>
      <c r="FU331" s="24"/>
      <c r="FV331" s="24"/>
      <c r="FW331" s="24"/>
      <c r="FX331" s="24"/>
      <c r="FY331" s="24"/>
      <c r="FZ331" s="24"/>
      <c r="GA331" s="24"/>
      <c r="GB331" s="24"/>
      <c r="GC331" s="24"/>
      <c r="GD331" s="24"/>
      <c r="GE331" s="24"/>
      <c r="GF331" s="24"/>
      <c r="GG331" s="24"/>
      <c r="GH331" s="24"/>
      <c r="GI331" s="24"/>
      <c r="GJ331" s="24"/>
      <c r="GK331" s="24"/>
      <c r="GL331" s="24"/>
      <c r="GM331" s="24"/>
      <c r="GN331" s="24"/>
      <c r="GO331" s="24"/>
      <c r="GP331" s="24"/>
      <c r="GQ331" s="24"/>
      <c r="GR331" s="24"/>
      <c r="GS331" s="24"/>
      <c r="GT331" s="24"/>
      <c r="GU331" s="24"/>
      <c r="GV331" s="24"/>
      <c r="GW331" s="24"/>
      <c r="GX331" s="24"/>
      <c r="GY331" s="24"/>
      <c r="GZ331" s="24"/>
      <c r="HA331" s="24"/>
      <c r="HB331" s="24"/>
      <c r="HC331" s="24"/>
      <c r="HD331" s="24"/>
      <c r="HE331" s="24"/>
      <c r="HF331" s="24"/>
      <c r="HG331" s="24"/>
      <c r="HH331" s="24"/>
      <c r="HI331" s="24"/>
      <c r="HJ331" s="24"/>
      <c r="HK331" s="24"/>
      <c r="HL331" s="24"/>
      <c r="HM331" s="24"/>
      <c r="HN331" s="24"/>
    </row>
    <row r="332" spans="1:222" s="88" customFormat="1" ht="15.75" customHeight="1" x14ac:dyDescent="0.25">
      <c r="A332" s="84"/>
      <c r="B332" s="141">
        <f t="shared" si="22"/>
        <v>331</v>
      </c>
      <c r="C332" s="115" t="s">
        <v>3</v>
      </c>
      <c r="D332" s="116">
        <f>D333</f>
        <v>1.1499999999999999</v>
      </c>
      <c r="E332" s="117" t="s">
        <v>1</v>
      </c>
      <c r="F332" s="63">
        <f>ROUND(PRODUCT(E332:$E$356),6)</f>
        <v>1.130128</v>
      </c>
      <c r="G332" s="157"/>
      <c r="H332" s="119">
        <f t="shared" si="30"/>
        <v>0</v>
      </c>
      <c r="I332" s="85"/>
      <c r="J332" s="124"/>
      <c r="K332" s="62"/>
      <c r="L332" s="86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  <c r="AA332" s="87"/>
      <c r="AB332" s="87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87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7"/>
      <c r="CO332" s="87"/>
      <c r="CP332" s="87"/>
      <c r="CQ332" s="87"/>
      <c r="CR332" s="87"/>
      <c r="CS332" s="87"/>
      <c r="CT332" s="87"/>
      <c r="CU332" s="87"/>
      <c r="CV332" s="87"/>
      <c r="CW332" s="87"/>
      <c r="CX332" s="87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  <c r="DK332" s="87"/>
      <c r="DL332" s="87"/>
      <c r="DM332" s="87"/>
      <c r="DN332" s="87"/>
      <c r="DO332" s="87"/>
      <c r="DP332" s="87"/>
      <c r="DQ332" s="87"/>
      <c r="DR332" s="87"/>
      <c r="DS332" s="87"/>
      <c r="DT332" s="87"/>
      <c r="DU332" s="87"/>
      <c r="DV332" s="87"/>
      <c r="DW332" s="87"/>
      <c r="DX332" s="87"/>
      <c r="DY332" s="87"/>
      <c r="DZ332" s="87"/>
      <c r="EA332" s="87"/>
      <c r="EB332" s="87"/>
      <c r="EC332" s="87"/>
      <c r="ED332" s="87"/>
      <c r="EE332" s="87"/>
      <c r="EF332" s="87"/>
      <c r="EG332" s="87"/>
      <c r="EH332" s="87"/>
      <c r="EI332" s="87"/>
      <c r="EJ332" s="87"/>
      <c r="EK332" s="87"/>
      <c r="EL332" s="87"/>
      <c r="EM332" s="87"/>
      <c r="EN332" s="87"/>
      <c r="EO332" s="87"/>
      <c r="EP332" s="87"/>
      <c r="EQ332" s="87"/>
      <c r="ER332" s="87"/>
      <c r="ES332" s="87"/>
      <c r="ET332" s="87"/>
      <c r="EU332" s="87"/>
      <c r="EV332" s="87"/>
      <c r="EW332" s="87"/>
      <c r="EX332" s="87"/>
      <c r="EY332" s="87"/>
      <c r="EZ332" s="87"/>
      <c r="FA332" s="87"/>
      <c r="FB332" s="87"/>
      <c r="FC332" s="87"/>
      <c r="FD332" s="87"/>
      <c r="FE332" s="87"/>
      <c r="FF332" s="87"/>
      <c r="FG332" s="87"/>
      <c r="FH332" s="87"/>
      <c r="FI332" s="87"/>
      <c r="FJ332" s="87"/>
      <c r="FK332" s="87"/>
      <c r="FL332" s="87"/>
      <c r="FM332" s="87"/>
      <c r="FN332" s="87"/>
      <c r="FO332" s="87"/>
      <c r="FP332" s="87"/>
      <c r="FQ332" s="87"/>
      <c r="FR332" s="87"/>
      <c r="FS332" s="87"/>
      <c r="FT332" s="87"/>
      <c r="FU332" s="87"/>
      <c r="FV332" s="87"/>
      <c r="FW332" s="87"/>
      <c r="FX332" s="87"/>
      <c r="FY332" s="87"/>
      <c r="FZ332" s="87"/>
      <c r="GA332" s="87"/>
      <c r="GB332" s="87"/>
      <c r="GC332" s="87"/>
      <c r="GD332" s="87"/>
      <c r="GE332" s="87"/>
      <c r="GF332" s="87"/>
      <c r="GG332" s="87"/>
      <c r="GH332" s="87"/>
      <c r="GI332" s="87"/>
      <c r="GJ332" s="87"/>
      <c r="GK332" s="87"/>
      <c r="GL332" s="87"/>
      <c r="GM332" s="87"/>
      <c r="GN332" s="87"/>
      <c r="GO332" s="87"/>
      <c r="GP332" s="87"/>
      <c r="GQ332" s="87"/>
      <c r="GR332" s="87"/>
      <c r="GS332" s="87"/>
      <c r="GT332" s="87"/>
      <c r="GU332" s="87"/>
      <c r="GV332" s="87"/>
      <c r="GW332" s="87"/>
      <c r="GX332" s="87"/>
      <c r="GY332" s="87"/>
      <c r="GZ332" s="87"/>
      <c r="HA332" s="87"/>
      <c r="HB332" s="87"/>
      <c r="HC332" s="87"/>
      <c r="HD332" s="87"/>
      <c r="HE332" s="87"/>
      <c r="HF332" s="87"/>
      <c r="HG332" s="87"/>
      <c r="HH332" s="87"/>
      <c r="HI332" s="87"/>
      <c r="HJ332" s="87"/>
      <c r="HK332" s="87"/>
      <c r="HL332" s="87"/>
      <c r="HM332" s="87"/>
      <c r="HN332" s="87"/>
    </row>
    <row r="333" spans="1:222" s="25" customFormat="1" ht="15.75" customHeight="1" x14ac:dyDescent="0.25">
      <c r="A333" s="23"/>
      <c r="B333" s="17">
        <f t="shared" si="22"/>
        <v>332</v>
      </c>
      <c r="C333" s="18">
        <v>43800</v>
      </c>
      <c r="D333" s="19">
        <v>1.1499999999999999</v>
      </c>
      <c r="E333" s="20">
        <f>ROUND(1+D333/100,6)</f>
        <v>1.0115000000000001</v>
      </c>
      <c r="F333" s="20">
        <f>ROUND(PRODUCT(E333:$E$356),6)</f>
        <v>1.130128</v>
      </c>
      <c r="G333" s="157"/>
      <c r="H333" s="8">
        <f t="shared" si="30"/>
        <v>0</v>
      </c>
      <c r="I333" s="60"/>
      <c r="J333" s="9"/>
      <c r="K333" s="62"/>
      <c r="L333" s="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  <c r="ES333" s="24"/>
      <c r="ET333" s="24"/>
      <c r="EU333" s="24"/>
      <c r="EV333" s="24"/>
      <c r="EW333" s="24"/>
      <c r="EX333" s="24"/>
      <c r="EY333" s="24"/>
      <c r="EZ333" s="24"/>
      <c r="FA333" s="24"/>
      <c r="FB333" s="24"/>
      <c r="FC333" s="24"/>
      <c r="FD333" s="24"/>
      <c r="FE333" s="24"/>
      <c r="FF333" s="24"/>
      <c r="FG333" s="24"/>
      <c r="FH333" s="24"/>
      <c r="FI333" s="24"/>
      <c r="FJ333" s="24"/>
      <c r="FK333" s="24"/>
      <c r="FL333" s="24"/>
      <c r="FM333" s="24"/>
      <c r="FN333" s="24"/>
      <c r="FO333" s="24"/>
      <c r="FP333" s="24"/>
      <c r="FQ333" s="24"/>
      <c r="FR333" s="24"/>
      <c r="FS333" s="24"/>
      <c r="FT333" s="24"/>
      <c r="FU333" s="24"/>
      <c r="FV333" s="24"/>
      <c r="FW333" s="24"/>
      <c r="FX333" s="24"/>
      <c r="FY333" s="24"/>
      <c r="FZ333" s="24"/>
      <c r="GA333" s="24"/>
      <c r="GB333" s="24"/>
      <c r="GC333" s="24"/>
      <c r="GD333" s="24"/>
      <c r="GE333" s="24"/>
      <c r="GF333" s="24"/>
      <c r="GG333" s="24"/>
      <c r="GH333" s="24"/>
      <c r="GI333" s="24"/>
      <c r="GJ333" s="24"/>
      <c r="GK333" s="24"/>
      <c r="GL333" s="24"/>
      <c r="GM333" s="24"/>
      <c r="GN333" s="24"/>
      <c r="GO333" s="24"/>
      <c r="GP333" s="24"/>
      <c r="GQ333" s="24"/>
      <c r="GR333" s="24"/>
      <c r="GS333" s="24"/>
      <c r="GT333" s="24"/>
      <c r="GU333" s="24"/>
      <c r="GV333" s="24"/>
      <c r="GW333" s="24"/>
      <c r="GX333" s="24"/>
      <c r="GY333" s="24"/>
      <c r="GZ333" s="24"/>
      <c r="HA333" s="24"/>
      <c r="HB333" s="24"/>
      <c r="HC333" s="24"/>
      <c r="HD333" s="24"/>
      <c r="HE333" s="24"/>
      <c r="HF333" s="24"/>
      <c r="HG333" s="24"/>
      <c r="HH333" s="24"/>
      <c r="HI333" s="24"/>
      <c r="HJ333" s="24"/>
      <c r="HK333" s="24"/>
      <c r="HL333" s="24"/>
      <c r="HM333" s="24"/>
      <c r="HN333" s="24"/>
    </row>
    <row r="334" spans="1:222" s="25" customFormat="1" ht="15.75" customHeight="1" x14ac:dyDescent="0.25">
      <c r="A334" s="23"/>
      <c r="B334" s="17">
        <f t="shared" si="22"/>
        <v>333</v>
      </c>
      <c r="C334" s="18">
        <v>43831</v>
      </c>
      <c r="D334" s="19">
        <v>0.21</v>
      </c>
      <c r="E334" s="20">
        <f t="shared" ref="E334:E344" si="31">ROUND(1+D334/100,6)</f>
        <v>1.0021</v>
      </c>
      <c r="F334" s="20">
        <f>ROUND(PRODUCT(E334:$E$356),6)</f>
        <v>1.1172800000000001</v>
      </c>
      <c r="G334" s="157"/>
      <c r="H334" s="8">
        <f t="shared" ref="H334:H351" si="32">ROUND(G334*F334,2)</f>
        <v>0</v>
      </c>
      <c r="I334" s="60"/>
      <c r="J334" s="9"/>
      <c r="K334" s="62"/>
      <c r="L334" s="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  <c r="ES334" s="24"/>
      <c r="ET334" s="24"/>
      <c r="EU334" s="24"/>
      <c r="EV334" s="24"/>
      <c r="EW334" s="24"/>
      <c r="EX334" s="24"/>
      <c r="EY334" s="24"/>
      <c r="EZ334" s="24"/>
      <c r="FA334" s="24"/>
      <c r="FB334" s="24"/>
      <c r="FC334" s="24"/>
      <c r="FD334" s="24"/>
      <c r="FE334" s="24"/>
      <c r="FF334" s="24"/>
      <c r="FG334" s="24"/>
      <c r="FH334" s="24"/>
      <c r="FI334" s="24"/>
      <c r="FJ334" s="24"/>
      <c r="FK334" s="24"/>
      <c r="FL334" s="24"/>
      <c r="FM334" s="24"/>
      <c r="FN334" s="24"/>
      <c r="FO334" s="24"/>
      <c r="FP334" s="24"/>
      <c r="FQ334" s="24"/>
      <c r="FR334" s="24"/>
      <c r="FS334" s="24"/>
      <c r="FT334" s="24"/>
      <c r="FU334" s="24"/>
      <c r="FV334" s="24"/>
      <c r="FW334" s="24"/>
      <c r="FX334" s="24"/>
      <c r="FY334" s="24"/>
      <c r="FZ334" s="24"/>
      <c r="GA334" s="24"/>
      <c r="GB334" s="24"/>
      <c r="GC334" s="24"/>
      <c r="GD334" s="24"/>
      <c r="GE334" s="24"/>
      <c r="GF334" s="24"/>
      <c r="GG334" s="24"/>
      <c r="GH334" s="24"/>
      <c r="GI334" s="24"/>
      <c r="GJ334" s="24"/>
      <c r="GK334" s="24"/>
      <c r="GL334" s="24"/>
      <c r="GM334" s="24"/>
      <c r="GN334" s="24"/>
      <c r="GO334" s="24"/>
      <c r="GP334" s="24"/>
      <c r="GQ334" s="24"/>
      <c r="GR334" s="24"/>
      <c r="GS334" s="24"/>
      <c r="GT334" s="24"/>
      <c r="GU334" s="24"/>
      <c r="GV334" s="24"/>
      <c r="GW334" s="24"/>
      <c r="GX334" s="24"/>
      <c r="GY334" s="24"/>
      <c r="GZ334" s="24"/>
      <c r="HA334" s="24"/>
      <c r="HB334" s="24"/>
      <c r="HC334" s="24"/>
      <c r="HD334" s="24"/>
      <c r="HE334" s="24"/>
      <c r="HF334" s="24"/>
      <c r="HG334" s="24"/>
      <c r="HH334" s="24"/>
      <c r="HI334" s="24"/>
      <c r="HJ334" s="24"/>
      <c r="HK334" s="24"/>
      <c r="HL334" s="24"/>
      <c r="HM334" s="24"/>
      <c r="HN334" s="24"/>
    </row>
    <row r="335" spans="1:222" s="25" customFormat="1" ht="15.75" customHeight="1" x14ac:dyDescent="0.25">
      <c r="A335" s="23"/>
      <c r="B335" s="17">
        <f t="shared" ref="B335:B356" si="33">B334+1</f>
        <v>334</v>
      </c>
      <c r="C335" s="18">
        <v>43862</v>
      </c>
      <c r="D335" s="19">
        <v>0.25</v>
      </c>
      <c r="E335" s="20">
        <f t="shared" si="31"/>
        <v>1.0024999999999999</v>
      </c>
      <c r="F335" s="20">
        <f>ROUND(PRODUCT(E335:$E$356),6)</f>
        <v>1.114938</v>
      </c>
      <c r="G335" s="157"/>
      <c r="H335" s="8">
        <f t="shared" si="32"/>
        <v>0</v>
      </c>
      <c r="I335" s="60"/>
      <c r="J335" s="9"/>
      <c r="K335" s="62"/>
      <c r="L335" s="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  <c r="ES335" s="24"/>
      <c r="ET335" s="24"/>
      <c r="EU335" s="24"/>
      <c r="EV335" s="24"/>
      <c r="EW335" s="24"/>
      <c r="EX335" s="24"/>
      <c r="EY335" s="24"/>
      <c r="EZ335" s="24"/>
      <c r="FA335" s="24"/>
      <c r="FB335" s="24"/>
      <c r="FC335" s="24"/>
      <c r="FD335" s="24"/>
      <c r="FE335" s="24"/>
      <c r="FF335" s="24"/>
      <c r="FG335" s="24"/>
      <c r="FH335" s="24"/>
      <c r="FI335" s="24"/>
      <c r="FJ335" s="24"/>
      <c r="FK335" s="24"/>
      <c r="FL335" s="24"/>
      <c r="FM335" s="24"/>
      <c r="FN335" s="24"/>
      <c r="FO335" s="24"/>
      <c r="FP335" s="24"/>
      <c r="FQ335" s="24"/>
      <c r="FR335" s="24"/>
      <c r="FS335" s="24"/>
      <c r="FT335" s="24"/>
      <c r="FU335" s="24"/>
      <c r="FV335" s="24"/>
      <c r="FW335" s="24"/>
      <c r="FX335" s="24"/>
      <c r="FY335" s="24"/>
      <c r="FZ335" s="24"/>
      <c r="GA335" s="24"/>
      <c r="GB335" s="24"/>
      <c r="GC335" s="24"/>
      <c r="GD335" s="24"/>
      <c r="GE335" s="24"/>
      <c r="GF335" s="24"/>
      <c r="GG335" s="24"/>
      <c r="GH335" s="24"/>
      <c r="GI335" s="24"/>
      <c r="GJ335" s="24"/>
      <c r="GK335" s="24"/>
      <c r="GL335" s="24"/>
      <c r="GM335" s="24"/>
      <c r="GN335" s="24"/>
      <c r="GO335" s="24"/>
      <c r="GP335" s="24"/>
      <c r="GQ335" s="24"/>
      <c r="GR335" s="24"/>
      <c r="GS335" s="24"/>
      <c r="GT335" s="24"/>
      <c r="GU335" s="24"/>
      <c r="GV335" s="24"/>
      <c r="GW335" s="24"/>
      <c r="GX335" s="24"/>
      <c r="GY335" s="24"/>
      <c r="GZ335" s="24"/>
      <c r="HA335" s="24"/>
      <c r="HB335" s="24"/>
      <c r="HC335" s="24"/>
      <c r="HD335" s="24"/>
      <c r="HE335" s="24"/>
      <c r="HF335" s="24"/>
      <c r="HG335" s="24"/>
      <c r="HH335" s="24"/>
      <c r="HI335" s="24"/>
      <c r="HJ335" s="24"/>
      <c r="HK335" s="24"/>
      <c r="HL335" s="24"/>
      <c r="HM335" s="24"/>
      <c r="HN335" s="24"/>
    </row>
    <row r="336" spans="1:222" s="25" customFormat="1" ht="15.75" customHeight="1" x14ac:dyDescent="0.25">
      <c r="A336" s="23"/>
      <c r="B336" s="17">
        <f t="shared" si="33"/>
        <v>335</v>
      </c>
      <c r="C336" s="18">
        <v>43891</v>
      </c>
      <c r="D336" s="19">
        <v>7.0000000000000007E-2</v>
      </c>
      <c r="E336" s="20">
        <f t="shared" si="31"/>
        <v>1.0006999999999999</v>
      </c>
      <c r="F336" s="20">
        <f>ROUND(PRODUCT(E336:$E$356),6)</f>
        <v>1.112158</v>
      </c>
      <c r="G336" s="157"/>
      <c r="H336" s="8">
        <f t="shared" si="32"/>
        <v>0</v>
      </c>
      <c r="I336" s="60"/>
      <c r="J336" s="9"/>
      <c r="K336" s="62"/>
      <c r="L336" s="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  <c r="ES336" s="24"/>
      <c r="ET336" s="24"/>
      <c r="EU336" s="24"/>
      <c r="EV336" s="24"/>
      <c r="EW336" s="24"/>
      <c r="EX336" s="24"/>
      <c r="EY336" s="24"/>
      <c r="EZ336" s="24"/>
      <c r="FA336" s="24"/>
      <c r="FB336" s="24"/>
      <c r="FC336" s="24"/>
      <c r="FD336" s="24"/>
      <c r="FE336" s="24"/>
      <c r="FF336" s="24"/>
      <c r="FG336" s="24"/>
      <c r="FH336" s="24"/>
      <c r="FI336" s="24"/>
      <c r="FJ336" s="24"/>
      <c r="FK336" s="24"/>
      <c r="FL336" s="24"/>
      <c r="FM336" s="24"/>
      <c r="FN336" s="24"/>
      <c r="FO336" s="24"/>
      <c r="FP336" s="24"/>
      <c r="FQ336" s="24"/>
      <c r="FR336" s="24"/>
      <c r="FS336" s="24"/>
      <c r="FT336" s="24"/>
      <c r="FU336" s="24"/>
      <c r="FV336" s="24"/>
      <c r="FW336" s="24"/>
      <c r="FX336" s="24"/>
      <c r="FY336" s="24"/>
      <c r="FZ336" s="24"/>
      <c r="GA336" s="24"/>
      <c r="GB336" s="24"/>
      <c r="GC336" s="24"/>
      <c r="GD336" s="24"/>
      <c r="GE336" s="24"/>
      <c r="GF336" s="24"/>
      <c r="GG336" s="24"/>
      <c r="GH336" s="24"/>
      <c r="GI336" s="24"/>
      <c r="GJ336" s="24"/>
      <c r="GK336" s="24"/>
      <c r="GL336" s="24"/>
      <c r="GM336" s="24"/>
      <c r="GN336" s="24"/>
      <c r="GO336" s="24"/>
      <c r="GP336" s="24"/>
      <c r="GQ336" s="24"/>
      <c r="GR336" s="24"/>
      <c r="GS336" s="24"/>
      <c r="GT336" s="24"/>
      <c r="GU336" s="24"/>
      <c r="GV336" s="24"/>
      <c r="GW336" s="24"/>
      <c r="GX336" s="24"/>
      <c r="GY336" s="24"/>
      <c r="GZ336" s="24"/>
      <c r="HA336" s="24"/>
      <c r="HB336" s="24"/>
      <c r="HC336" s="24"/>
      <c r="HD336" s="24"/>
      <c r="HE336" s="24"/>
      <c r="HF336" s="24"/>
      <c r="HG336" s="24"/>
      <c r="HH336" s="24"/>
      <c r="HI336" s="24"/>
      <c r="HJ336" s="24"/>
      <c r="HK336" s="24"/>
      <c r="HL336" s="24"/>
      <c r="HM336" s="24"/>
      <c r="HN336" s="24"/>
    </row>
    <row r="337" spans="1:222" s="25" customFormat="1" ht="15.75" customHeight="1" x14ac:dyDescent="0.25">
      <c r="A337" s="23"/>
      <c r="B337" s="17">
        <f t="shared" si="33"/>
        <v>336</v>
      </c>
      <c r="C337" s="18">
        <v>43922</v>
      </c>
      <c r="D337" s="19">
        <v>-0.31</v>
      </c>
      <c r="E337" s="20">
        <f t="shared" si="31"/>
        <v>0.99690000000000001</v>
      </c>
      <c r="F337" s="20">
        <f>ROUND(PRODUCT(E337:$E$356),6)</f>
        <v>1.11138</v>
      </c>
      <c r="G337" s="157"/>
      <c r="H337" s="8">
        <f t="shared" si="32"/>
        <v>0</v>
      </c>
      <c r="I337" s="60"/>
      <c r="J337" s="9"/>
      <c r="K337" s="62"/>
      <c r="L337" s="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  <c r="ES337" s="24"/>
      <c r="ET337" s="24"/>
      <c r="EU337" s="24"/>
      <c r="EV337" s="24"/>
      <c r="EW337" s="24"/>
      <c r="EX337" s="24"/>
      <c r="EY337" s="24"/>
      <c r="EZ337" s="24"/>
      <c r="FA337" s="24"/>
      <c r="FB337" s="24"/>
      <c r="FC337" s="24"/>
      <c r="FD337" s="24"/>
      <c r="FE337" s="24"/>
      <c r="FF337" s="24"/>
      <c r="FG337" s="24"/>
      <c r="FH337" s="24"/>
      <c r="FI337" s="24"/>
      <c r="FJ337" s="24"/>
      <c r="FK337" s="24"/>
      <c r="FL337" s="24"/>
      <c r="FM337" s="24"/>
      <c r="FN337" s="24"/>
      <c r="FO337" s="24"/>
      <c r="FP337" s="24"/>
      <c r="FQ337" s="24"/>
      <c r="FR337" s="24"/>
      <c r="FS337" s="24"/>
      <c r="FT337" s="24"/>
      <c r="FU337" s="24"/>
      <c r="FV337" s="24"/>
      <c r="FW337" s="24"/>
      <c r="FX337" s="24"/>
      <c r="FY337" s="24"/>
      <c r="FZ337" s="24"/>
      <c r="GA337" s="24"/>
      <c r="GB337" s="24"/>
      <c r="GC337" s="24"/>
      <c r="GD337" s="24"/>
      <c r="GE337" s="24"/>
      <c r="GF337" s="24"/>
      <c r="GG337" s="24"/>
      <c r="GH337" s="24"/>
      <c r="GI337" s="24"/>
      <c r="GJ337" s="24"/>
      <c r="GK337" s="24"/>
      <c r="GL337" s="24"/>
      <c r="GM337" s="24"/>
      <c r="GN337" s="24"/>
      <c r="GO337" s="24"/>
      <c r="GP337" s="24"/>
      <c r="GQ337" s="24"/>
      <c r="GR337" s="24"/>
      <c r="GS337" s="24"/>
      <c r="GT337" s="24"/>
      <c r="GU337" s="24"/>
      <c r="GV337" s="24"/>
      <c r="GW337" s="24"/>
      <c r="GX337" s="24"/>
      <c r="GY337" s="24"/>
      <c r="GZ337" s="24"/>
      <c r="HA337" s="24"/>
      <c r="HB337" s="24"/>
      <c r="HC337" s="24"/>
      <c r="HD337" s="24"/>
      <c r="HE337" s="24"/>
      <c r="HF337" s="24"/>
      <c r="HG337" s="24"/>
      <c r="HH337" s="24"/>
      <c r="HI337" s="24"/>
      <c r="HJ337" s="24"/>
      <c r="HK337" s="24"/>
      <c r="HL337" s="24"/>
      <c r="HM337" s="24"/>
      <c r="HN337" s="24"/>
    </row>
    <row r="338" spans="1:222" s="25" customFormat="1" ht="15.75" customHeight="1" x14ac:dyDescent="0.25">
      <c r="A338" s="23"/>
      <c r="B338" s="17">
        <f t="shared" si="33"/>
        <v>337</v>
      </c>
      <c r="C338" s="18">
        <v>43952</v>
      </c>
      <c r="D338" s="19">
        <v>-0.38</v>
      </c>
      <c r="E338" s="20">
        <f t="shared" si="31"/>
        <v>0.99619999999999997</v>
      </c>
      <c r="F338" s="20">
        <f>ROUND(PRODUCT(E338:$E$356),6)</f>
        <v>1.1148359999999999</v>
      </c>
      <c r="G338" s="157"/>
      <c r="H338" s="8">
        <f t="shared" si="32"/>
        <v>0</v>
      </c>
      <c r="I338" s="60"/>
      <c r="J338" s="9"/>
      <c r="K338" s="62"/>
      <c r="L338" s="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  <c r="ES338" s="24"/>
      <c r="ET338" s="24"/>
      <c r="EU338" s="24"/>
      <c r="EV338" s="24"/>
      <c r="EW338" s="24"/>
      <c r="EX338" s="24"/>
      <c r="EY338" s="24"/>
      <c r="EZ338" s="24"/>
      <c r="FA338" s="24"/>
      <c r="FB338" s="24"/>
      <c r="FC338" s="24"/>
      <c r="FD338" s="24"/>
      <c r="FE338" s="24"/>
      <c r="FF338" s="24"/>
      <c r="FG338" s="24"/>
      <c r="FH338" s="24"/>
      <c r="FI338" s="24"/>
      <c r="FJ338" s="24"/>
      <c r="FK338" s="24"/>
      <c r="FL338" s="24"/>
      <c r="FM338" s="24"/>
      <c r="FN338" s="24"/>
      <c r="FO338" s="24"/>
      <c r="FP338" s="24"/>
      <c r="FQ338" s="24"/>
      <c r="FR338" s="24"/>
      <c r="FS338" s="24"/>
      <c r="FT338" s="24"/>
      <c r="FU338" s="24"/>
      <c r="FV338" s="24"/>
      <c r="FW338" s="24"/>
      <c r="FX338" s="24"/>
      <c r="FY338" s="24"/>
      <c r="FZ338" s="24"/>
      <c r="GA338" s="24"/>
      <c r="GB338" s="24"/>
      <c r="GC338" s="24"/>
      <c r="GD338" s="24"/>
      <c r="GE338" s="24"/>
      <c r="GF338" s="24"/>
      <c r="GG338" s="24"/>
      <c r="GH338" s="24"/>
      <c r="GI338" s="24"/>
      <c r="GJ338" s="24"/>
      <c r="GK338" s="24"/>
      <c r="GL338" s="24"/>
      <c r="GM338" s="24"/>
      <c r="GN338" s="24"/>
      <c r="GO338" s="24"/>
      <c r="GP338" s="24"/>
      <c r="GQ338" s="24"/>
      <c r="GR338" s="24"/>
      <c r="GS338" s="24"/>
      <c r="GT338" s="24"/>
      <c r="GU338" s="24"/>
      <c r="GV338" s="24"/>
      <c r="GW338" s="24"/>
      <c r="GX338" s="24"/>
      <c r="GY338" s="24"/>
      <c r="GZ338" s="24"/>
      <c r="HA338" s="24"/>
      <c r="HB338" s="24"/>
      <c r="HC338" s="24"/>
      <c r="HD338" s="24"/>
      <c r="HE338" s="24"/>
      <c r="HF338" s="24"/>
      <c r="HG338" s="24"/>
      <c r="HH338" s="24"/>
      <c r="HI338" s="24"/>
      <c r="HJ338" s="24"/>
      <c r="HK338" s="24"/>
      <c r="HL338" s="24"/>
      <c r="HM338" s="24"/>
      <c r="HN338" s="24"/>
    </row>
    <row r="339" spans="1:222" s="25" customFormat="1" ht="15.75" customHeight="1" x14ac:dyDescent="0.25">
      <c r="A339" s="23"/>
      <c r="B339" s="17">
        <f t="shared" si="33"/>
        <v>338</v>
      </c>
      <c r="C339" s="18">
        <v>43983</v>
      </c>
      <c r="D339" s="19">
        <v>0.26</v>
      </c>
      <c r="E339" s="20">
        <f t="shared" si="31"/>
        <v>1.0025999999999999</v>
      </c>
      <c r="F339" s="20">
        <f>ROUND(PRODUCT(E339:$E$356),6)</f>
        <v>1.1190880000000001</v>
      </c>
      <c r="G339" s="157"/>
      <c r="H339" s="8">
        <f t="shared" si="32"/>
        <v>0</v>
      </c>
      <c r="I339" s="60"/>
      <c r="J339" s="9"/>
      <c r="K339" s="62"/>
      <c r="L339" s="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  <c r="ES339" s="24"/>
      <c r="ET339" s="24"/>
      <c r="EU339" s="24"/>
      <c r="EV339" s="24"/>
      <c r="EW339" s="24"/>
      <c r="EX339" s="24"/>
      <c r="EY339" s="24"/>
      <c r="EZ339" s="24"/>
      <c r="FA339" s="24"/>
      <c r="FB339" s="24"/>
      <c r="FC339" s="24"/>
      <c r="FD339" s="24"/>
      <c r="FE339" s="24"/>
      <c r="FF339" s="24"/>
      <c r="FG339" s="24"/>
      <c r="FH339" s="24"/>
      <c r="FI339" s="24"/>
      <c r="FJ339" s="24"/>
      <c r="FK339" s="24"/>
      <c r="FL339" s="24"/>
      <c r="FM339" s="24"/>
      <c r="FN339" s="24"/>
      <c r="FO339" s="24"/>
      <c r="FP339" s="24"/>
      <c r="FQ339" s="24"/>
      <c r="FR339" s="24"/>
      <c r="FS339" s="24"/>
      <c r="FT339" s="24"/>
      <c r="FU339" s="24"/>
      <c r="FV339" s="24"/>
      <c r="FW339" s="24"/>
      <c r="FX339" s="24"/>
      <c r="FY339" s="24"/>
      <c r="FZ339" s="24"/>
      <c r="GA339" s="24"/>
      <c r="GB339" s="24"/>
      <c r="GC339" s="24"/>
      <c r="GD339" s="24"/>
      <c r="GE339" s="24"/>
      <c r="GF339" s="24"/>
      <c r="GG339" s="24"/>
      <c r="GH339" s="24"/>
      <c r="GI339" s="24"/>
      <c r="GJ339" s="24"/>
      <c r="GK339" s="24"/>
      <c r="GL339" s="24"/>
      <c r="GM339" s="24"/>
      <c r="GN339" s="24"/>
      <c r="GO339" s="24"/>
      <c r="GP339" s="24"/>
      <c r="GQ339" s="24"/>
      <c r="GR339" s="24"/>
      <c r="GS339" s="24"/>
      <c r="GT339" s="24"/>
      <c r="GU339" s="24"/>
      <c r="GV339" s="24"/>
      <c r="GW339" s="24"/>
      <c r="GX339" s="24"/>
      <c r="GY339" s="24"/>
      <c r="GZ339" s="24"/>
      <c r="HA339" s="24"/>
      <c r="HB339" s="24"/>
      <c r="HC339" s="24"/>
      <c r="HD339" s="24"/>
      <c r="HE339" s="24"/>
      <c r="HF339" s="24"/>
      <c r="HG339" s="24"/>
      <c r="HH339" s="24"/>
      <c r="HI339" s="24"/>
      <c r="HJ339" s="24"/>
      <c r="HK339" s="24"/>
      <c r="HL339" s="24"/>
      <c r="HM339" s="24"/>
      <c r="HN339" s="24"/>
    </row>
    <row r="340" spans="1:222" s="25" customFormat="1" ht="15.75" customHeight="1" x14ac:dyDescent="0.25">
      <c r="A340" s="23"/>
      <c r="B340" s="17">
        <f t="shared" si="33"/>
        <v>339</v>
      </c>
      <c r="C340" s="18">
        <v>44013</v>
      </c>
      <c r="D340" s="19">
        <v>0.36</v>
      </c>
      <c r="E340" s="20">
        <f t="shared" si="31"/>
        <v>1.0036</v>
      </c>
      <c r="F340" s="20">
        <f>ROUND(PRODUCT(E340:$E$356),6)</f>
        <v>1.1161859999999999</v>
      </c>
      <c r="G340" s="157"/>
      <c r="H340" s="8">
        <f t="shared" si="32"/>
        <v>0</v>
      </c>
      <c r="I340" s="60"/>
      <c r="J340" s="9"/>
      <c r="K340" s="62"/>
      <c r="L340" s="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  <c r="ES340" s="24"/>
      <c r="ET340" s="24"/>
      <c r="EU340" s="24"/>
      <c r="EV340" s="24"/>
      <c r="EW340" s="24"/>
      <c r="EX340" s="24"/>
      <c r="EY340" s="24"/>
      <c r="EZ340" s="24"/>
      <c r="FA340" s="24"/>
      <c r="FB340" s="24"/>
      <c r="FC340" s="24"/>
      <c r="FD340" s="24"/>
      <c r="FE340" s="24"/>
      <c r="FF340" s="24"/>
      <c r="FG340" s="24"/>
      <c r="FH340" s="24"/>
      <c r="FI340" s="24"/>
      <c r="FJ340" s="24"/>
      <c r="FK340" s="24"/>
      <c r="FL340" s="24"/>
      <c r="FM340" s="24"/>
      <c r="FN340" s="24"/>
      <c r="FO340" s="24"/>
      <c r="FP340" s="24"/>
      <c r="FQ340" s="24"/>
      <c r="FR340" s="24"/>
      <c r="FS340" s="24"/>
      <c r="FT340" s="24"/>
      <c r="FU340" s="24"/>
      <c r="FV340" s="24"/>
      <c r="FW340" s="24"/>
      <c r="FX340" s="24"/>
      <c r="FY340" s="24"/>
      <c r="FZ340" s="24"/>
      <c r="GA340" s="24"/>
      <c r="GB340" s="24"/>
      <c r="GC340" s="24"/>
      <c r="GD340" s="24"/>
      <c r="GE340" s="24"/>
      <c r="GF340" s="24"/>
      <c r="GG340" s="24"/>
      <c r="GH340" s="24"/>
      <c r="GI340" s="24"/>
      <c r="GJ340" s="24"/>
      <c r="GK340" s="24"/>
      <c r="GL340" s="24"/>
      <c r="GM340" s="24"/>
      <c r="GN340" s="24"/>
      <c r="GO340" s="24"/>
      <c r="GP340" s="24"/>
      <c r="GQ340" s="24"/>
      <c r="GR340" s="24"/>
      <c r="GS340" s="24"/>
      <c r="GT340" s="24"/>
      <c r="GU340" s="24"/>
      <c r="GV340" s="24"/>
      <c r="GW340" s="24"/>
      <c r="GX340" s="24"/>
      <c r="GY340" s="24"/>
      <c r="GZ340" s="24"/>
      <c r="HA340" s="24"/>
      <c r="HB340" s="24"/>
      <c r="HC340" s="24"/>
      <c r="HD340" s="24"/>
      <c r="HE340" s="24"/>
      <c r="HF340" s="24"/>
      <c r="HG340" s="24"/>
      <c r="HH340" s="24"/>
      <c r="HI340" s="24"/>
      <c r="HJ340" s="24"/>
      <c r="HK340" s="24"/>
      <c r="HL340" s="24"/>
      <c r="HM340" s="24"/>
      <c r="HN340" s="24"/>
    </row>
    <row r="341" spans="1:222" s="25" customFormat="1" ht="15.75" customHeight="1" x14ac:dyDescent="0.25">
      <c r="A341" s="23"/>
      <c r="B341" s="17">
        <f t="shared" si="33"/>
        <v>340</v>
      </c>
      <c r="C341" s="18">
        <v>44044</v>
      </c>
      <c r="D341" s="19">
        <v>0.24</v>
      </c>
      <c r="E341" s="20">
        <f t="shared" si="31"/>
        <v>1.0024</v>
      </c>
      <c r="F341" s="20">
        <f>ROUND(PRODUCT(E341:$E$356),6)</f>
        <v>1.112182</v>
      </c>
      <c r="G341" s="157"/>
      <c r="H341" s="8">
        <f t="shared" si="32"/>
        <v>0</v>
      </c>
      <c r="I341" s="60"/>
      <c r="J341" s="9"/>
      <c r="K341" s="62"/>
      <c r="L341" s="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  <c r="ES341" s="24"/>
      <c r="ET341" s="24"/>
      <c r="EU341" s="24"/>
      <c r="EV341" s="24"/>
      <c r="EW341" s="24"/>
      <c r="EX341" s="24"/>
      <c r="EY341" s="24"/>
      <c r="EZ341" s="24"/>
      <c r="FA341" s="24"/>
      <c r="FB341" s="24"/>
      <c r="FC341" s="24"/>
      <c r="FD341" s="24"/>
      <c r="FE341" s="24"/>
      <c r="FF341" s="24"/>
      <c r="FG341" s="24"/>
      <c r="FH341" s="24"/>
      <c r="FI341" s="24"/>
      <c r="FJ341" s="24"/>
      <c r="FK341" s="24"/>
      <c r="FL341" s="24"/>
      <c r="FM341" s="24"/>
      <c r="FN341" s="24"/>
      <c r="FO341" s="24"/>
      <c r="FP341" s="24"/>
      <c r="FQ341" s="24"/>
      <c r="FR341" s="24"/>
      <c r="FS341" s="24"/>
      <c r="FT341" s="24"/>
      <c r="FU341" s="24"/>
      <c r="FV341" s="24"/>
      <c r="FW341" s="24"/>
      <c r="FX341" s="24"/>
      <c r="FY341" s="24"/>
      <c r="FZ341" s="24"/>
      <c r="GA341" s="24"/>
      <c r="GB341" s="24"/>
      <c r="GC341" s="24"/>
      <c r="GD341" s="24"/>
      <c r="GE341" s="24"/>
      <c r="GF341" s="24"/>
      <c r="GG341" s="24"/>
      <c r="GH341" s="24"/>
      <c r="GI341" s="24"/>
      <c r="GJ341" s="24"/>
      <c r="GK341" s="24"/>
      <c r="GL341" s="24"/>
      <c r="GM341" s="24"/>
      <c r="GN341" s="24"/>
      <c r="GO341" s="24"/>
      <c r="GP341" s="24"/>
      <c r="GQ341" s="24"/>
      <c r="GR341" s="24"/>
      <c r="GS341" s="24"/>
      <c r="GT341" s="24"/>
      <c r="GU341" s="24"/>
      <c r="GV341" s="24"/>
      <c r="GW341" s="24"/>
      <c r="GX341" s="24"/>
      <c r="GY341" s="24"/>
      <c r="GZ341" s="24"/>
      <c r="HA341" s="24"/>
      <c r="HB341" s="24"/>
      <c r="HC341" s="24"/>
      <c r="HD341" s="24"/>
      <c r="HE341" s="24"/>
      <c r="HF341" s="24"/>
      <c r="HG341" s="24"/>
      <c r="HH341" s="24"/>
      <c r="HI341" s="24"/>
      <c r="HJ341" s="24"/>
      <c r="HK341" s="24"/>
      <c r="HL341" s="24"/>
      <c r="HM341" s="24"/>
      <c r="HN341" s="24"/>
    </row>
    <row r="342" spans="1:222" s="25" customFormat="1" ht="15.75" customHeight="1" x14ac:dyDescent="0.25">
      <c r="A342" s="23"/>
      <c r="B342" s="17">
        <f t="shared" si="33"/>
        <v>341</v>
      </c>
      <c r="C342" s="18">
        <v>44075</v>
      </c>
      <c r="D342" s="19">
        <v>0.64</v>
      </c>
      <c r="E342" s="20">
        <f t="shared" si="31"/>
        <v>1.0064</v>
      </c>
      <c r="F342" s="20">
        <f>ROUND(PRODUCT(E342:$E$356),6)</f>
        <v>1.1095200000000001</v>
      </c>
      <c r="G342" s="157"/>
      <c r="H342" s="8">
        <f t="shared" si="32"/>
        <v>0</v>
      </c>
      <c r="I342" s="60"/>
      <c r="J342" s="9"/>
      <c r="K342" s="62"/>
      <c r="L342" s="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  <c r="ES342" s="24"/>
      <c r="ET342" s="24"/>
      <c r="EU342" s="24"/>
      <c r="EV342" s="24"/>
      <c r="EW342" s="24"/>
      <c r="EX342" s="24"/>
      <c r="EY342" s="24"/>
      <c r="EZ342" s="24"/>
      <c r="FA342" s="24"/>
      <c r="FB342" s="24"/>
      <c r="FC342" s="24"/>
      <c r="FD342" s="24"/>
      <c r="FE342" s="24"/>
      <c r="FF342" s="24"/>
      <c r="FG342" s="24"/>
      <c r="FH342" s="24"/>
      <c r="FI342" s="24"/>
      <c r="FJ342" s="24"/>
      <c r="FK342" s="24"/>
      <c r="FL342" s="24"/>
      <c r="FM342" s="24"/>
      <c r="FN342" s="24"/>
      <c r="FO342" s="24"/>
      <c r="FP342" s="24"/>
      <c r="FQ342" s="24"/>
      <c r="FR342" s="24"/>
      <c r="FS342" s="24"/>
      <c r="FT342" s="24"/>
      <c r="FU342" s="24"/>
      <c r="FV342" s="24"/>
      <c r="FW342" s="24"/>
      <c r="FX342" s="24"/>
      <c r="FY342" s="24"/>
      <c r="FZ342" s="24"/>
      <c r="GA342" s="24"/>
      <c r="GB342" s="24"/>
      <c r="GC342" s="24"/>
      <c r="GD342" s="24"/>
      <c r="GE342" s="24"/>
      <c r="GF342" s="24"/>
      <c r="GG342" s="24"/>
      <c r="GH342" s="24"/>
      <c r="GI342" s="24"/>
      <c r="GJ342" s="24"/>
      <c r="GK342" s="24"/>
      <c r="GL342" s="24"/>
      <c r="GM342" s="24"/>
      <c r="GN342" s="24"/>
      <c r="GO342" s="24"/>
      <c r="GP342" s="24"/>
      <c r="GQ342" s="24"/>
      <c r="GR342" s="24"/>
      <c r="GS342" s="24"/>
      <c r="GT342" s="24"/>
      <c r="GU342" s="24"/>
      <c r="GV342" s="24"/>
      <c r="GW342" s="24"/>
      <c r="GX342" s="24"/>
      <c r="GY342" s="24"/>
      <c r="GZ342" s="24"/>
      <c r="HA342" s="24"/>
      <c r="HB342" s="24"/>
      <c r="HC342" s="24"/>
      <c r="HD342" s="24"/>
      <c r="HE342" s="24"/>
      <c r="HF342" s="24"/>
      <c r="HG342" s="24"/>
      <c r="HH342" s="24"/>
      <c r="HI342" s="24"/>
      <c r="HJ342" s="24"/>
      <c r="HK342" s="24"/>
      <c r="HL342" s="24"/>
      <c r="HM342" s="24"/>
      <c r="HN342" s="24"/>
    </row>
    <row r="343" spans="1:222" s="25" customFormat="1" ht="15.75" customHeight="1" x14ac:dyDescent="0.25">
      <c r="A343" s="23"/>
      <c r="B343" s="17">
        <f t="shared" si="33"/>
        <v>342</v>
      </c>
      <c r="C343" s="18">
        <v>44105</v>
      </c>
      <c r="D343" s="19">
        <v>0.86</v>
      </c>
      <c r="E343" s="20">
        <f t="shared" si="31"/>
        <v>1.0085999999999999</v>
      </c>
      <c r="F343" s="20">
        <f>ROUND(PRODUCT(E343:$E$356),6)</f>
        <v>1.1024640000000001</v>
      </c>
      <c r="G343" s="157"/>
      <c r="H343" s="8">
        <f t="shared" si="32"/>
        <v>0</v>
      </c>
      <c r="I343" s="60"/>
      <c r="J343" s="9"/>
      <c r="K343" s="62"/>
      <c r="L343" s="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  <c r="ES343" s="24"/>
      <c r="ET343" s="24"/>
      <c r="EU343" s="24"/>
      <c r="EV343" s="24"/>
      <c r="EW343" s="24"/>
      <c r="EX343" s="24"/>
      <c r="EY343" s="24"/>
      <c r="EZ343" s="24"/>
      <c r="FA343" s="24"/>
      <c r="FB343" s="24"/>
      <c r="FC343" s="24"/>
      <c r="FD343" s="24"/>
      <c r="FE343" s="24"/>
      <c r="FF343" s="24"/>
      <c r="FG343" s="24"/>
      <c r="FH343" s="24"/>
      <c r="FI343" s="24"/>
      <c r="FJ343" s="24"/>
      <c r="FK343" s="24"/>
      <c r="FL343" s="24"/>
      <c r="FM343" s="24"/>
      <c r="FN343" s="24"/>
      <c r="FO343" s="24"/>
      <c r="FP343" s="24"/>
      <c r="FQ343" s="24"/>
      <c r="FR343" s="24"/>
      <c r="FS343" s="24"/>
      <c r="FT343" s="24"/>
      <c r="FU343" s="24"/>
      <c r="FV343" s="24"/>
      <c r="FW343" s="24"/>
      <c r="FX343" s="24"/>
      <c r="FY343" s="24"/>
      <c r="FZ343" s="24"/>
      <c r="GA343" s="24"/>
      <c r="GB343" s="24"/>
      <c r="GC343" s="24"/>
      <c r="GD343" s="24"/>
      <c r="GE343" s="24"/>
      <c r="GF343" s="24"/>
      <c r="GG343" s="24"/>
      <c r="GH343" s="24"/>
      <c r="GI343" s="24"/>
      <c r="GJ343" s="24"/>
      <c r="GK343" s="24"/>
      <c r="GL343" s="24"/>
      <c r="GM343" s="24"/>
      <c r="GN343" s="24"/>
      <c r="GO343" s="24"/>
      <c r="GP343" s="24"/>
      <c r="GQ343" s="24"/>
      <c r="GR343" s="24"/>
      <c r="GS343" s="24"/>
      <c r="GT343" s="24"/>
      <c r="GU343" s="24"/>
      <c r="GV343" s="24"/>
      <c r="GW343" s="24"/>
      <c r="GX343" s="24"/>
      <c r="GY343" s="24"/>
      <c r="GZ343" s="24"/>
      <c r="HA343" s="24"/>
      <c r="HB343" s="24"/>
      <c r="HC343" s="24"/>
      <c r="HD343" s="24"/>
      <c r="HE343" s="24"/>
      <c r="HF343" s="24"/>
      <c r="HG343" s="24"/>
      <c r="HH343" s="24"/>
      <c r="HI343" s="24"/>
      <c r="HJ343" s="24"/>
      <c r="HK343" s="24"/>
      <c r="HL343" s="24"/>
      <c r="HM343" s="24"/>
      <c r="HN343" s="24"/>
    </row>
    <row r="344" spans="1:222" s="25" customFormat="1" ht="15.75" customHeight="1" x14ac:dyDescent="0.25">
      <c r="A344" s="23"/>
      <c r="B344" s="17">
        <f t="shared" si="33"/>
        <v>343</v>
      </c>
      <c r="C344" s="18">
        <v>44136</v>
      </c>
      <c r="D344" s="19">
        <v>0.89</v>
      </c>
      <c r="E344" s="20">
        <f t="shared" si="31"/>
        <v>1.0088999999999999</v>
      </c>
      <c r="F344" s="20">
        <f>ROUND(PRODUCT(E344:$E$356),6)</f>
        <v>1.0930629999999999</v>
      </c>
      <c r="G344" s="157"/>
      <c r="H344" s="8">
        <f t="shared" si="32"/>
        <v>0</v>
      </c>
      <c r="I344" s="60"/>
      <c r="J344" s="9"/>
      <c r="K344" s="62"/>
      <c r="L344" s="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  <c r="ES344" s="24"/>
      <c r="ET344" s="24"/>
      <c r="EU344" s="24"/>
      <c r="EV344" s="24"/>
      <c r="EW344" s="24"/>
      <c r="EX344" s="24"/>
      <c r="EY344" s="24"/>
      <c r="EZ344" s="24"/>
      <c r="FA344" s="24"/>
      <c r="FB344" s="24"/>
      <c r="FC344" s="24"/>
      <c r="FD344" s="24"/>
      <c r="FE344" s="24"/>
      <c r="FF344" s="24"/>
      <c r="FG344" s="24"/>
      <c r="FH344" s="24"/>
      <c r="FI344" s="24"/>
      <c r="FJ344" s="24"/>
      <c r="FK344" s="24"/>
      <c r="FL344" s="24"/>
      <c r="FM344" s="24"/>
      <c r="FN344" s="24"/>
      <c r="FO344" s="24"/>
      <c r="FP344" s="24"/>
      <c r="FQ344" s="24"/>
      <c r="FR344" s="24"/>
      <c r="FS344" s="24"/>
      <c r="FT344" s="24"/>
      <c r="FU344" s="24"/>
      <c r="FV344" s="24"/>
      <c r="FW344" s="24"/>
      <c r="FX344" s="24"/>
      <c r="FY344" s="24"/>
      <c r="FZ344" s="24"/>
      <c r="GA344" s="24"/>
      <c r="GB344" s="24"/>
      <c r="GC344" s="24"/>
      <c r="GD344" s="24"/>
      <c r="GE344" s="24"/>
      <c r="GF344" s="24"/>
      <c r="GG344" s="24"/>
      <c r="GH344" s="24"/>
      <c r="GI344" s="24"/>
      <c r="GJ344" s="24"/>
      <c r="GK344" s="24"/>
      <c r="GL344" s="24"/>
      <c r="GM344" s="24"/>
      <c r="GN344" s="24"/>
      <c r="GO344" s="24"/>
      <c r="GP344" s="24"/>
      <c r="GQ344" s="24"/>
      <c r="GR344" s="24"/>
      <c r="GS344" s="24"/>
      <c r="GT344" s="24"/>
      <c r="GU344" s="24"/>
      <c r="GV344" s="24"/>
      <c r="GW344" s="24"/>
      <c r="GX344" s="24"/>
      <c r="GY344" s="24"/>
      <c r="GZ344" s="24"/>
      <c r="HA344" s="24"/>
      <c r="HB344" s="24"/>
      <c r="HC344" s="24"/>
      <c r="HD344" s="24"/>
      <c r="HE344" s="24"/>
      <c r="HF344" s="24"/>
      <c r="HG344" s="24"/>
      <c r="HH344" s="24"/>
      <c r="HI344" s="24"/>
      <c r="HJ344" s="24"/>
      <c r="HK344" s="24"/>
      <c r="HL344" s="24"/>
      <c r="HM344" s="24"/>
      <c r="HN344" s="24"/>
    </row>
    <row r="345" spans="1:222" s="88" customFormat="1" ht="15.75" customHeight="1" x14ac:dyDescent="0.25">
      <c r="A345" s="84"/>
      <c r="B345" s="141">
        <f t="shared" si="33"/>
        <v>344</v>
      </c>
      <c r="C345" s="115" t="s">
        <v>3</v>
      </c>
      <c r="D345" s="116">
        <v>1.35</v>
      </c>
      <c r="E345" s="117" t="s">
        <v>1</v>
      </c>
      <c r="F345" s="63">
        <f>ROUND(PRODUCT(E345:$E$356),6)</f>
        <v>1.083421</v>
      </c>
      <c r="G345" s="157"/>
      <c r="H345" s="119">
        <f t="shared" si="32"/>
        <v>0</v>
      </c>
      <c r="I345" s="85"/>
      <c r="J345" s="124"/>
      <c r="K345" s="62"/>
      <c r="L345" s="86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87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7"/>
      <c r="CP345" s="87"/>
      <c r="CQ345" s="87"/>
      <c r="CR345" s="87"/>
      <c r="CS345" s="87"/>
      <c r="CT345" s="87"/>
      <c r="CU345" s="87"/>
      <c r="CV345" s="87"/>
      <c r="CW345" s="87"/>
      <c r="CX345" s="87"/>
      <c r="CY345" s="87"/>
      <c r="CZ345" s="87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  <c r="DK345" s="87"/>
      <c r="DL345" s="87"/>
      <c r="DM345" s="87"/>
      <c r="DN345" s="87"/>
      <c r="DO345" s="87"/>
      <c r="DP345" s="87"/>
      <c r="DQ345" s="87"/>
      <c r="DR345" s="87"/>
      <c r="DS345" s="87"/>
      <c r="DT345" s="87"/>
      <c r="DU345" s="87"/>
      <c r="DV345" s="87"/>
      <c r="DW345" s="87"/>
      <c r="DX345" s="87"/>
      <c r="DY345" s="87"/>
      <c r="DZ345" s="87"/>
      <c r="EA345" s="87"/>
      <c r="EB345" s="87"/>
      <c r="EC345" s="87"/>
      <c r="ED345" s="87"/>
      <c r="EE345" s="87"/>
      <c r="EF345" s="87"/>
      <c r="EG345" s="87"/>
      <c r="EH345" s="87"/>
      <c r="EI345" s="87"/>
      <c r="EJ345" s="87"/>
      <c r="EK345" s="87"/>
      <c r="EL345" s="87"/>
      <c r="EM345" s="87"/>
      <c r="EN345" s="87"/>
      <c r="EO345" s="87"/>
      <c r="EP345" s="87"/>
      <c r="EQ345" s="87"/>
      <c r="ER345" s="87"/>
      <c r="ES345" s="87"/>
      <c r="ET345" s="87"/>
      <c r="EU345" s="87"/>
      <c r="EV345" s="87"/>
      <c r="EW345" s="87"/>
      <c r="EX345" s="87"/>
      <c r="EY345" s="87"/>
      <c r="EZ345" s="87"/>
      <c r="FA345" s="87"/>
      <c r="FB345" s="87"/>
      <c r="FC345" s="87"/>
      <c r="FD345" s="87"/>
      <c r="FE345" s="87"/>
      <c r="FF345" s="87"/>
      <c r="FG345" s="87"/>
      <c r="FH345" s="87"/>
      <c r="FI345" s="87"/>
      <c r="FJ345" s="87"/>
      <c r="FK345" s="87"/>
      <c r="FL345" s="87"/>
      <c r="FM345" s="87"/>
      <c r="FN345" s="87"/>
      <c r="FO345" s="87"/>
      <c r="FP345" s="87"/>
      <c r="FQ345" s="87"/>
      <c r="FR345" s="87"/>
      <c r="FS345" s="87"/>
      <c r="FT345" s="87"/>
      <c r="FU345" s="87"/>
      <c r="FV345" s="87"/>
      <c r="FW345" s="87"/>
      <c r="FX345" s="87"/>
      <c r="FY345" s="87"/>
      <c r="FZ345" s="87"/>
      <c r="GA345" s="87"/>
      <c r="GB345" s="87"/>
      <c r="GC345" s="87"/>
      <c r="GD345" s="87"/>
      <c r="GE345" s="87"/>
      <c r="GF345" s="87"/>
      <c r="GG345" s="87"/>
      <c r="GH345" s="87"/>
      <c r="GI345" s="87"/>
      <c r="GJ345" s="87"/>
      <c r="GK345" s="87"/>
      <c r="GL345" s="87"/>
      <c r="GM345" s="87"/>
      <c r="GN345" s="87"/>
      <c r="GO345" s="87"/>
      <c r="GP345" s="87"/>
      <c r="GQ345" s="87"/>
      <c r="GR345" s="87"/>
      <c r="GS345" s="87"/>
      <c r="GT345" s="87"/>
      <c r="GU345" s="87"/>
      <c r="GV345" s="87"/>
      <c r="GW345" s="87"/>
      <c r="GX345" s="87"/>
      <c r="GY345" s="87"/>
      <c r="GZ345" s="87"/>
      <c r="HA345" s="87"/>
      <c r="HB345" s="87"/>
      <c r="HC345" s="87"/>
      <c r="HD345" s="87"/>
      <c r="HE345" s="87"/>
      <c r="HF345" s="87"/>
      <c r="HG345" s="87"/>
      <c r="HH345" s="87"/>
      <c r="HI345" s="87"/>
      <c r="HJ345" s="87"/>
      <c r="HK345" s="87"/>
      <c r="HL345" s="87"/>
      <c r="HM345" s="87"/>
      <c r="HN345" s="87"/>
    </row>
    <row r="346" spans="1:222" s="25" customFormat="1" ht="15.75" customHeight="1" x14ac:dyDescent="0.25">
      <c r="A346" s="23"/>
      <c r="B346" s="17">
        <f>B345+1</f>
        <v>345</v>
      </c>
      <c r="C346" s="18">
        <v>44166</v>
      </c>
      <c r="D346" s="19">
        <v>1.35</v>
      </c>
      <c r="E346" s="20">
        <f>ROUND(1+D346/100,6)</f>
        <v>1.0135000000000001</v>
      </c>
      <c r="F346" s="20">
        <f>ROUND(PRODUCT(E346:$E$356),6)</f>
        <v>1.083421</v>
      </c>
      <c r="G346" s="157"/>
      <c r="H346" s="8">
        <f t="shared" si="32"/>
        <v>0</v>
      </c>
      <c r="I346" s="60"/>
      <c r="J346" s="9"/>
      <c r="K346" s="62"/>
      <c r="L346" s="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  <c r="ES346" s="24"/>
      <c r="ET346" s="24"/>
      <c r="EU346" s="24"/>
      <c r="EV346" s="24"/>
      <c r="EW346" s="24"/>
      <c r="EX346" s="24"/>
      <c r="EY346" s="24"/>
      <c r="EZ346" s="24"/>
      <c r="FA346" s="24"/>
      <c r="FB346" s="24"/>
      <c r="FC346" s="24"/>
      <c r="FD346" s="24"/>
      <c r="FE346" s="24"/>
      <c r="FF346" s="24"/>
      <c r="FG346" s="24"/>
      <c r="FH346" s="24"/>
      <c r="FI346" s="24"/>
      <c r="FJ346" s="24"/>
      <c r="FK346" s="24"/>
      <c r="FL346" s="24"/>
      <c r="FM346" s="24"/>
      <c r="FN346" s="24"/>
      <c r="FO346" s="24"/>
      <c r="FP346" s="24"/>
      <c r="FQ346" s="24"/>
      <c r="FR346" s="24"/>
      <c r="FS346" s="24"/>
      <c r="FT346" s="24"/>
      <c r="FU346" s="24"/>
      <c r="FV346" s="24"/>
      <c r="FW346" s="24"/>
      <c r="FX346" s="24"/>
      <c r="FY346" s="24"/>
      <c r="FZ346" s="24"/>
      <c r="GA346" s="24"/>
      <c r="GB346" s="24"/>
      <c r="GC346" s="24"/>
      <c r="GD346" s="24"/>
      <c r="GE346" s="24"/>
      <c r="GF346" s="24"/>
      <c r="GG346" s="24"/>
      <c r="GH346" s="24"/>
      <c r="GI346" s="24"/>
      <c r="GJ346" s="24"/>
      <c r="GK346" s="24"/>
      <c r="GL346" s="24"/>
      <c r="GM346" s="24"/>
      <c r="GN346" s="24"/>
      <c r="GO346" s="24"/>
      <c r="GP346" s="24"/>
      <c r="GQ346" s="24"/>
      <c r="GR346" s="24"/>
      <c r="GS346" s="24"/>
      <c r="GT346" s="24"/>
      <c r="GU346" s="24"/>
      <c r="GV346" s="24"/>
      <c r="GW346" s="24"/>
      <c r="GX346" s="24"/>
      <c r="GY346" s="24"/>
      <c r="GZ346" s="24"/>
      <c r="HA346" s="24"/>
      <c r="HB346" s="24"/>
      <c r="HC346" s="24"/>
      <c r="HD346" s="24"/>
      <c r="HE346" s="24"/>
      <c r="HF346" s="24"/>
      <c r="HG346" s="24"/>
      <c r="HH346" s="24"/>
      <c r="HI346" s="24"/>
      <c r="HJ346" s="24"/>
      <c r="HK346" s="24"/>
      <c r="HL346" s="24"/>
      <c r="HM346" s="24"/>
      <c r="HN346" s="24"/>
    </row>
    <row r="347" spans="1:222" s="25" customFormat="1" ht="15.75" customHeight="1" x14ac:dyDescent="0.25">
      <c r="A347" s="23"/>
      <c r="B347" s="17">
        <f t="shared" si="33"/>
        <v>346</v>
      </c>
      <c r="C347" s="18">
        <v>44197</v>
      </c>
      <c r="D347" s="19">
        <v>0.25</v>
      </c>
      <c r="E347" s="20">
        <f t="shared" ref="E347:E351" si="34">ROUND(1+D347/100,6)</f>
        <v>1.0024999999999999</v>
      </c>
      <c r="F347" s="20">
        <f>ROUND(PRODUCT(E347:$E$356),6)</f>
        <v>1.0689900000000001</v>
      </c>
      <c r="G347" s="157"/>
      <c r="H347" s="8">
        <f t="shared" si="32"/>
        <v>0</v>
      </c>
      <c r="I347" s="60"/>
      <c r="J347" s="9"/>
      <c r="K347" s="62"/>
      <c r="L347" s="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  <c r="ES347" s="24"/>
      <c r="ET347" s="24"/>
      <c r="EU347" s="24"/>
      <c r="EV347" s="24"/>
      <c r="EW347" s="24"/>
      <c r="EX347" s="24"/>
      <c r="EY347" s="24"/>
      <c r="EZ347" s="24"/>
      <c r="FA347" s="24"/>
      <c r="FB347" s="24"/>
      <c r="FC347" s="24"/>
      <c r="FD347" s="24"/>
      <c r="FE347" s="24"/>
      <c r="FF347" s="24"/>
      <c r="FG347" s="24"/>
      <c r="FH347" s="24"/>
      <c r="FI347" s="24"/>
      <c r="FJ347" s="24"/>
      <c r="FK347" s="24"/>
      <c r="FL347" s="24"/>
      <c r="FM347" s="24"/>
      <c r="FN347" s="24"/>
      <c r="FO347" s="24"/>
      <c r="FP347" s="24"/>
      <c r="FQ347" s="24"/>
      <c r="FR347" s="24"/>
      <c r="FS347" s="24"/>
      <c r="FT347" s="24"/>
      <c r="FU347" s="24"/>
      <c r="FV347" s="24"/>
      <c r="FW347" s="24"/>
      <c r="FX347" s="24"/>
      <c r="FY347" s="24"/>
      <c r="FZ347" s="24"/>
      <c r="GA347" s="24"/>
      <c r="GB347" s="24"/>
      <c r="GC347" s="24"/>
      <c r="GD347" s="24"/>
      <c r="GE347" s="24"/>
      <c r="GF347" s="24"/>
      <c r="GG347" s="24"/>
      <c r="GH347" s="24"/>
      <c r="GI347" s="24"/>
      <c r="GJ347" s="24"/>
      <c r="GK347" s="24"/>
      <c r="GL347" s="24"/>
      <c r="GM347" s="24"/>
      <c r="GN347" s="24"/>
      <c r="GO347" s="24"/>
      <c r="GP347" s="24"/>
      <c r="GQ347" s="24"/>
      <c r="GR347" s="24"/>
      <c r="GS347" s="24"/>
      <c r="GT347" s="24"/>
      <c r="GU347" s="24"/>
      <c r="GV347" s="24"/>
      <c r="GW347" s="24"/>
      <c r="GX347" s="24"/>
      <c r="GY347" s="24"/>
      <c r="GZ347" s="24"/>
      <c r="HA347" s="24"/>
      <c r="HB347" s="24"/>
      <c r="HC347" s="24"/>
      <c r="HD347" s="24"/>
      <c r="HE347" s="24"/>
      <c r="HF347" s="24"/>
      <c r="HG347" s="24"/>
      <c r="HH347" s="24"/>
      <c r="HI347" s="24"/>
      <c r="HJ347" s="24"/>
      <c r="HK347" s="24"/>
      <c r="HL347" s="24"/>
      <c r="HM347" s="24"/>
      <c r="HN347" s="24"/>
    </row>
    <row r="348" spans="1:222" s="25" customFormat="1" ht="15.75" customHeight="1" x14ac:dyDescent="0.25">
      <c r="A348" s="23"/>
      <c r="B348" s="17">
        <f t="shared" si="33"/>
        <v>347</v>
      </c>
      <c r="C348" s="18">
        <v>44228</v>
      </c>
      <c r="D348" s="19">
        <v>0.86</v>
      </c>
      <c r="E348" s="20">
        <f t="shared" si="34"/>
        <v>1.0085999999999999</v>
      </c>
      <c r="F348" s="20">
        <f>ROUND(PRODUCT(E348:$E$356),6)</f>
        <v>1.066324</v>
      </c>
      <c r="G348" s="157"/>
      <c r="H348" s="8">
        <f t="shared" si="32"/>
        <v>0</v>
      </c>
      <c r="I348" s="60"/>
      <c r="J348" s="9"/>
      <c r="K348" s="62"/>
      <c r="L348" s="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  <c r="ES348" s="24"/>
      <c r="ET348" s="24"/>
      <c r="EU348" s="24"/>
      <c r="EV348" s="24"/>
      <c r="EW348" s="24"/>
      <c r="EX348" s="24"/>
      <c r="EY348" s="24"/>
      <c r="EZ348" s="24"/>
      <c r="FA348" s="24"/>
      <c r="FB348" s="24"/>
      <c r="FC348" s="24"/>
      <c r="FD348" s="24"/>
      <c r="FE348" s="24"/>
      <c r="FF348" s="24"/>
      <c r="FG348" s="24"/>
      <c r="FH348" s="24"/>
      <c r="FI348" s="24"/>
      <c r="FJ348" s="24"/>
      <c r="FK348" s="24"/>
      <c r="FL348" s="24"/>
      <c r="FM348" s="24"/>
      <c r="FN348" s="24"/>
      <c r="FO348" s="24"/>
      <c r="FP348" s="24"/>
      <c r="FQ348" s="24"/>
      <c r="FR348" s="24"/>
      <c r="FS348" s="24"/>
      <c r="FT348" s="24"/>
      <c r="FU348" s="24"/>
      <c r="FV348" s="24"/>
      <c r="FW348" s="24"/>
      <c r="FX348" s="24"/>
      <c r="FY348" s="24"/>
      <c r="FZ348" s="24"/>
      <c r="GA348" s="24"/>
      <c r="GB348" s="24"/>
      <c r="GC348" s="24"/>
      <c r="GD348" s="24"/>
      <c r="GE348" s="24"/>
      <c r="GF348" s="24"/>
      <c r="GG348" s="24"/>
      <c r="GH348" s="24"/>
      <c r="GI348" s="24"/>
      <c r="GJ348" s="24"/>
      <c r="GK348" s="24"/>
      <c r="GL348" s="24"/>
      <c r="GM348" s="24"/>
      <c r="GN348" s="24"/>
      <c r="GO348" s="24"/>
      <c r="GP348" s="24"/>
      <c r="GQ348" s="24"/>
      <c r="GR348" s="24"/>
      <c r="GS348" s="24"/>
      <c r="GT348" s="24"/>
      <c r="GU348" s="24"/>
      <c r="GV348" s="24"/>
      <c r="GW348" s="24"/>
      <c r="GX348" s="24"/>
      <c r="GY348" s="24"/>
      <c r="GZ348" s="24"/>
      <c r="HA348" s="24"/>
      <c r="HB348" s="24"/>
      <c r="HC348" s="24"/>
      <c r="HD348" s="24"/>
      <c r="HE348" s="24"/>
      <c r="HF348" s="24"/>
      <c r="HG348" s="24"/>
      <c r="HH348" s="24"/>
      <c r="HI348" s="24"/>
      <c r="HJ348" s="24"/>
      <c r="HK348" s="24"/>
      <c r="HL348" s="24"/>
      <c r="HM348" s="24"/>
      <c r="HN348" s="24"/>
    </row>
    <row r="349" spans="1:222" s="25" customFormat="1" ht="15.75" customHeight="1" x14ac:dyDescent="0.25">
      <c r="A349" s="23"/>
      <c r="B349" s="17">
        <f t="shared" si="33"/>
        <v>348</v>
      </c>
      <c r="C349" s="18">
        <v>44256</v>
      </c>
      <c r="D349" s="19">
        <v>0.93</v>
      </c>
      <c r="E349" s="20">
        <f t="shared" si="34"/>
        <v>1.0093000000000001</v>
      </c>
      <c r="F349" s="20">
        <f>ROUND(PRODUCT(E349:$E$356),6)</f>
        <v>1.0572319999999999</v>
      </c>
      <c r="G349" s="157"/>
      <c r="H349" s="8">
        <f t="shared" si="32"/>
        <v>0</v>
      </c>
      <c r="I349" s="60"/>
      <c r="J349" s="9"/>
      <c r="K349" s="62"/>
      <c r="L349" s="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  <c r="ES349" s="24"/>
      <c r="ET349" s="24"/>
      <c r="EU349" s="24"/>
      <c r="EV349" s="24"/>
      <c r="EW349" s="24"/>
      <c r="EX349" s="24"/>
      <c r="EY349" s="24"/>
      <c r="EZ349" s="24"/>
      <c r="FA349" s="24"/>
      <c r="FB349" s="24"/>
      <c r="FC349" s="24"/>
      <c r="FD349" s="24"/>
      <c r="FE349" s="24"/>
      <c r="FF349" s="24"/>
      <c r="FG349" s="24"/>
      <c r="FH349" s="24"/>
      <c r="FI349" s="24"/>
      <c r="FJ349" s="24"/>
      <c r="FK349" s="24"/>
      <c r="FL349" s="24"/>
      <c r="FM349" s="24"/>
      <c r="FN349" s="24"/>
      <c r="FO349" s="24"/>
      <c r="FP349" s="24"/>
      <c r="FQ349" s="24"/>
      <c r="FR349" s="24"/>
      <c r="FS349" s="24"/>
      <c r="FT349" s="24"/>
      <c r="FU349" s="24"/>
      <c r="FV349" s="24"/>
      <c r="FW349" s="24"/>
      <c r="FX349" s="24"/>
      <c r="FY349" s="24"/>
      <c r="FZ349" s="24"/>
      <c r="GA349" s="24"/>
      <c r="GB349" s="24"/>
      <c r="GC349" s="24"/>
      <c r="GD349" s="24"/>
      <c r="GE349" s="24"/>
      <c r="GF349" s="24"/>
      <c r="GG349" s="24"/>
      <c r="GH349" s="24"/>
      <c r="GI349" s="24"/>
      <c r="GJ349" s="24"/>
      <c r="GK349" s="24"/>
      <c r="GL349" s="24"/>
      <c r="GM349" s="24"/>
      <c r="GN349" s="24"/>
      <c r="GO349" s="24"/>
      <c r="GP349" s="24"/>
      <c r="GQ349" s="24"/>
      <c r="GR349" s="24"/>
      <c r="GS349" s="24"/>
      <c r="GT349" s="24"/>
      <c r="GU349" s="24"/>
      <c r="GV349" s="24"/>
      <c r="GW349" s="24"/>
      <c r="GX349" s="24"/>
      <c r="GY349" s="24"/>
      <c r="GZ349" s="24"/>
      <c r="HA349" s="24"/>
      <c r="HB349" s="24"/>
      <c r="HC349" s="24"/>
      <c r="HD349" s="24"/>
      <c r="HE349" s="24"/>
      <c r="HF349" s="24"/>
      <c r="HG349" s="24"/>
      <c r="HH349" s="24"/>
      <c r="HI349" s="24"/>
      <c r="HJ349" s="24"/>
      <c r="HK349" s="24"/>
      <c r="HL349" s="24"/>
      <c r="HM349" s="24"/>
      <c r="HN349" s="24"/>
    </row>
    <row r="350" spans="1:222" s="25" customFormat="1" ht="15.75" customHeight="1" x14ac:dyDescent="0.25">
      <c r="A350" s="23"/>
      <c r="B350" s="17">
        <f t="shared" si="33"/>
        <v>349</v>
      </c>
      <c r="C350" s="18">
        <v>44287</v>
      </c>
      <c r="D350" s="19">
        <v>0.31</v>
      </c>
      <c r="E350" s="20">
        <f t="shared" si="34"/>
        <v>1.0031000000000001</v>
      </c>
      <c r="F350" s="20">
        <f>ROUND(PRODUCT(E350:$E$356),6)</f>
        <v>1.04749</v>
      </c>
      <c r="G350" s="157"/>
      <c r="H350" s="8">
        <f t="shared" si="32"/>
        <v>0</v>
      </c>
      <c r="I350" s="60"/>
      <c r="J350" s="9"/>
      <c r="K350" s="62"/>
      <c r="L350" s="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  <c r="ES350" s="24"/>
      <c r="ET350" s="24"/>
      <c r="EU350" s="24"/>
      <c r="EV350" s="24"/>
      <c r="EW350" s="24"/>
      <c r="EX350" s="24"/>
      <c r="EY350" s="24"/>
      <c r="EZ350" s="24"/>
      <c r="FA350" s="24"/>
      <c r="FB350" s="24"/>
      <c r="FC350" s="24"/>
      <c r="FD350" s="24"/>
      <c r="FE350" s="24"/>
      <c r="FF350" s="24"/>
      <c r="FG350" s="24"/>
      <c r="FH350" s="24"/>
      <c r="FI350" s="24"/>
      <c r="FJ350" s="24"/>
      <c r="FK350" s="24"/>
      <c r="FL350" s="24"/>
      <c r="FM350" s="24"/>
      <c r="FN350" s="24"/>
      <c r="FO350" s="24"/>
      <c r="FP350" s="24"/>
      <c r="FQ350" s="24"/>
      <c r="FR350" s="24"/>
      <c r="FS350" s="24"/>
      <c r="FT350" s="24"/>
      <c r="FU350" s="24"/>
      <c r="FV350" s="24"/>
      <c r="FW350" s="24"/>
      <c r="FX350" s="24"/>
      <c r="FY350" s="24"/>
      <c r="FZ350" s="24"/>
      <c r="GA350" s="24"/>
      <c r="GB350" s="24"/>
      <c r="GC350" s="24"/>
      <c r="GD350" s="24"/>
      <c r="GE350" s="24"/>
      <c r="GF350" s="24"/>
      <c r="GG350" s="24"/>
      <c r="GH350" s="24"/>
      <c r="GI350" s="24"/>
      <c r="GJ350" s="24"/>
      <c r="GK350" s="24"/>
      <c r="GL350" s="24"/>
      <c r="GM350" s="24"/>
      <c r="GN350" s="24"/>
      <c r="GO350" s="24"/>
      <c r="GP350" s="24"/>
      <c r="GQ350" s="24"/>
      <c r="GR350" s="24"/>
      <c r="GS350" s="24"/>
      <c r="GT350" s="24"/>
      <c r="GU350" s="24"/>
      <c r="GV350" s="24"/>
      <c r="GW350" s="24"/>
      <c r="GX350" s="24"/>
      <c r="GY350" s="24"/>
      <c r="GZ350" s="24"/>
      <c r="HA350" s="24"/>
      <c r="HB350" s="24"/>
      <c r="HC350" s="24"/>
      <c r="HD350" s="24"/>
      <c r="HE350" s="24"/>
      <c r="HF350" s="24"/>
      <c r="HG350" s="24"/>
      <c r="HH350" s="24"/>
      <c r="HI350" s="24"/>
      <c r="HJ350" s="24"/>
      <c r="HK350" s="24"/>
      <c r="HL350" s="24"/>
      <c r="HM350" s="24"/>
      <c r="HN350" s="24"/>
    </row>
    <row r="351" spans="1:222" s="25" customFormat="1" ht="15.75" customHeight="1" x14ac:dyDescent="0.25">
      <c r="A351" s="23"/>
      <c r="B351" s="17">
        <f t="shared" si="33"/>
        <v>350</v>
      </c>
      <c r="C351" s="18">
        <v>44317</v>
      </c>
      <c r="D351" s="19">
        <v>0.83</v>
      </c>
      <c r="E351" s="20">
        <f t="shared" si="34"/>
        <v>1.0083</v>
      </c>
      <c r="F351" s="20">
        <f>ROUND(PRODUCT(E351:$E$356),6)</f>
        <v>1.0442530000000001</v>
      </c>
      <c r="G351" s="157"/>
      <c r="H351" s="8">
        <f t="shared" si="32"/>
        <v>0</v>
      </c>
      <c r="I351" s="60"/>
      <c r="J351" s="9"/>
      <c r="K351" s="62"/>
      <c r="L351" s="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  <c r="ES351" s="24"/>
      <c r="ET351" s="24"/>
      <c r="EU351" s="24"/>
      <c r="EV351" s="24"/>
      <c r="EW351" s="24"/>
      <c r="EX351" s="24"/>
      <c r="EY351" s="24"/>
      <c r="EZ351" s="24"/>
      <c r="FA351" s="24"/>
      <c r="FB351" s="24"/>
      <c r="FC351" s="24"/>
      <c r="FD351" s="24"/>
      <c r="FE351" s="24"/>
      <c r="FF351" s="24"/>
      <c r="FG351" s="24"/>
      <c r="FH351" s="24"/>
      <c r="FI351" s="24"/>
      <c r="FJ351" s="24"/>
      <c r="FK351" s="24"/>
      <c r="FL351" s="24"/>
      <c r="FM351" s="24"/>
      <c r="FN351" s="24"/>
      <c r="FO351" s="24"/>
      <c r="FP351" s="24"/>
      <c r="FQ351" s="24"/>
      <c r="FR351" s="24"/>
      <c r="FS351" s="24"/>
      <c r="FT351" s="24"/>
      <c r="FU351" s="24"/>
      <c r="FV351" s="24"/>
      <c r="FW351" s="24"/>
      <c r="FX351" s="24"/>
      <c r="FY351" s="24"/>
      <c r="FZ351" s="24"/>
      <c r="GA351" s="24"/>
      <c r="GB351" s="24"/>
      <c r="GC351" s="24"/>
      <c r="GD351" s="24"/>
      <c r="GE351" s="24"/>
      <c r="GF351" s="24"/>
      <c r="GG351" s="24"/>
      <c r="GH351" s="24"/>
      <c r="GI351" s="24"/>
      <c r="GJ351" s="24"/>
      <c r="GK351" s="24"/>
      <c r="GL351" s="24"/>
      <c r="GM351" s="24"/>
      <c r="GN351" s="24"/>
      <c r="GO351" s="24"/>
      <c r="GP351" s="24"/>
      <c r="GQ351" s="24"/>
      <c r="GR351" s="24"/>
      <c r="GS351" s="24"/>
      <c r="GT351" s="24"/>
      <c r="GU351" s="24"/>
      <c r="GV351" s="24"/>
      <c r="GW351" s="24"/>
      <c r="GX351" s="24"/>
      <c r="GY351" s="24"/>
      <c r="GZ351" s="24"/>
      <c r="HA351" s="24"/>
      <c r="HB351" s="24"/>
      <c r="HC351" s="24"/>
      <c r="HD351" s="24"/>
      <c r="HE351" s="24"/>
      <c r="HF351" s="24"/>
      <c r="HG351" s="24"/>
      <c r="HH351" s="24"/>
      <c r="HI351" s="24"/>
      <c r="HJ351" s="24"/>
      <c r="HK351" s="24"/>
      <c r="HL351" s="24"/>
      <c r="HM351" s="24"/>
      <c r="HN351" s="24"/>
    </row>
    <row r="352" spans="1:222" s="25" customFormat="1" ht="15.75" customHeight="1" x14ac:dyDescent="0.25">
      <c r="A352" s="23"/>
      <c r="B352" s="17">
        <f t="shared" si="33"/>
        <v>351</v>
      </c>
      <c r="C352" s="18">
        <v>44348</v>
      </c>
      <c r="D352" s="19">
        <v>0.53</v>
      </c>
      <c r="E352" s="20">
        <f t="shared" ref="E352:E355" si="35">ROUND(1+D352/100,6)</f>
        <v>1.0053000000000001</v>
      </c>
      <c r="F352" s="20">
        <f>ROUND(PRODUCT(E352:$E$356),6)</f>
        <v>1.035657</v>
      </c>
      <c r="G352" s="157"/>
      <c r="H352" s="8">
        <f t="shared" ref="H352:H355" si="36">ROUND(G352*F352,2)</f>
        <v>0</v>
      </c>
      <c r="I352" s="60"/>
      <c r="J352" s="9"/>
      <c r="K352" s="62"/>
      <c r="L352" s="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  <c r="ES352" s="24"/>
      <c r="ET352" s="24"/>
      <c r="EU352" s="24"/>
      <c r="EV352" s="24"/>
      <c r="EW352" s="24"/>
      <c r="EX352" s="24"/>
      <c r="EY352" s="24"/>
      <c r="EZ352" s="24"/>
      <c r="FA352" s="24"/>
      <c r="FB352" s="24"/>
      <c r="FC352" s="24"/>
      <c r="FD352" s="24"/>
      <c r="FE352" s="24"/>
      <c r="FF352" s="24"/>
      <c r="FG352" s="24"/>
      <c r="FH352" s="24"/>
      <c r="FI352" s="24"/>
      <c r="FJ352" s="24"/>
      <c r="FK352" s="24"/>
      <c r="FL352" s="24"/>
      <c r="FM352" s="24"/>
      <c r="FN352" s="24"/>
      <c r="FO352" s="24"/>
      <c r="FP352" s="24"/>
      <c r="FQ352" s="24"/>
      <c r="FR352" s="24"/>
      <c r="FS352" s="24"/>
      <c r="FT352" s="24"/>
      <c r="FU352" s="24"/>
      <c r="FV352" s="24"/>
      <c r="FW352" s="24"/>
      <c r="FX352" s="24"/>
      <c r="FY352" s="24"/>
      <c r="FZ352" s="24"/>
      <c r="GA352" s="24"/>
      <c r="GB352" s="24"/>
      <c r="GC352" s="24"/>
      <c r="GD352" s="24"/>
      <c r="GE352" s="24"/>
      <c r="GF352" s="24"/>
      <c r="GG352" s="24"/>
      <c r="GH352" s="24"/>
      <c r="GI352" s="24"/>
      <c r="GJ352" s="24"/>
      <c r="GK352" s="24"/>
      <c r="GL352" s="24"/>
      <c r="GM352" s="24"/>
      <c r="GN352" s="24"/>
      <c r="GO352" s="24"/>
      <c r="GP352" s="24"/>
      <c r="GQ352" s="24"/>
      <c r="GR352" s="24"/>
      <c r="GS352" s="24"/>
      <c r="GT352" s="24"/>
      <c r="GU352" s="24"/>
      <c r="GV352" s="24"/>
      <c r="GW352" s="24"/>
      <c r="GX352" s="24"/>
      <c r="GY352" s="24"/>
      <c r="GZ352" s="24"/>
      <c r="HA352" s="24"/>
      <c r="HB352" s="24"/>
      <c r="HC352" s="24"/>
      <c r="HD352" s="24"/>
      <c r="HE352" s="24"/>
      <c r="HF352" s="24"/>
      <c r="HG352" s="24"/>
      <c r="HH352" s="24"/>
      <c r="HI352" s="24"/>
      <c r="HJ352" s="24"/>
      <c r="HK352" s="24"/>
      <c r="HL352" s="24"/>
      <c r="HM352" s="24"/>
      <c r="HN352" s="24"/>
    </row>
    <row r="353" spans="1:222" s="25" customFormat="1" ht="15.75" customHeight="1" x14ac:dyDescent="0.25">
      <c r="A353" s="23"/>
      <c r="B353" s="17">
        <f t="shared" si="33"/>
        <v>352</v>
      </c>
      <c r="C353" s="18">
        <v>44378</v>
      </c>
      <c r="D353" s="19">
        <v>0.96</v>
      </c>
      <c r="E353" s="20">
        <f t="shared" si="35"/>
        <v>1.0096000000000001</v>
      </c>
      <c r="F353" s="20">
        <f>ROUND(PRODUCT(E353:$E$356),6)</f>
        <v>1.030197</v>
      </c>
      <c r="G353" s="157"/>
      <c r="H353" s="8">
        <f t="shared" si="36"/>
        <v>0</v>
      </c>
      <c r="I353" s="60"/>
      <c r="J353" s="9"/>
      <c r="K353" s="62"/>
      <c r="L353" s="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  <c r="ES353" s="24"/>
      <c r="ET353" s="24"/>
      <c r="EU353" s="24"/>
      <c r="EV353" s="24"/>
      <c r="EW353" s="24"/>
      <c r="EX353" s="24"/>
      <c r="EY353" s="24"/>
      <c r="EZ353" s="24"/>
      <c r="FA353" s="24"/>
      <c r="FB353" s="24"/>
      <c r="FC353" s="24"/>
      <c r="FD353" s="24"/>
      <c r="FE353" s="24"/>
      <c r="FF353" s="24"/>
      <c r="FG353" s="24"/>
      <c r="FH353" s="24"/>
      <c r="FI353" s="24"/>
      <c r="FJ353" s="24"/>
      <c r="FK353" s="24"/>
      <c r="FL353" s="24"/>
      <c r="FM353" s="24"/>
      <c r="FN353" s="24"/>
      <c r="FO353" s="24"/>
      <c r="FP353" s="24"/>
      <c r="FQ353" s="24"/>
      <c r="FR353" s="24"/>
      <c r="FS353" s="24"/>
      <c r="FT353" s="24"/>
      <c r="FU353" s="24"/>
      <c r="FV353" s="24"/>
      <c r="FW353" s="24"/>
      <c r="FX353" s="24"/>
      <c r="FY353" s="24"/>
      <c r="FZ353" s="24"/>
      <c r="GA353" s="24"/>
      <c r="GB353" s="24"/>
      <c r="GC353" s="24"/>
      <c r="GD353" s="24"/>
      <c r="GE353" s="24"/>
      <c r="GF353" s="24"/>
      <c r="GG353" s="24"/>
      <c r="GH353" s="24"/>
      <c r="GI353" s="24"/>
      <c r="GJ353" s="24"/>
      <c r="GK353" s="24"/>
      <c r="GL353" s="24"/>
      <c r="GM353" s="24"/>
      <c r="GN353" s="24"/>
      <c r="GO353" s="24"/>
      <c r="GP353" s="24"/>
      <c r="GQ353" s="24"/>
      <c r="GR353" s="24"/>
      <c r="GS353" s="24"/>
      <c r="GT353" s="24"/>
      <c r="GU353" s="24"/>
      <c r="GV353" s="24"/>
      <c r="GW353" s="24"/>
      <c r="GX353" s="24"/>
      <c r="GY353" s="24"/>
      <c r="GZ353" s="24"/>
      <c r="HA353" s="24"/>
      <c r="HB353" s="24"/>
      <c r="HC353" s="24"/>
      <c r="HD353" s="24"/>
      <c r="HE353" s="24"/>
      <c r="HF353" s="24"/>
      <c r="HG353" s="24"/>
      <c r="HH353" s="24"/>
      <c r="HI353" s="24"/>
      <c r="HJ353" s="24"/>
      <c r="HK353" s="24"/>
      <c r="HL353" s="24"/>
      <c r="HM353" s="24"/>
      <c r="HN353" s="24"/>
    </row>
    <row r="354" spans="1:222" s="25" customFormat="1" ht="15.75" customHeight="1" x14ac:dyDescent="0.25">
      <c r="A354" s="23"/>
      <c r="B354" s="17">
        <f t="shared" si="33"/>
        <v>353</v>
      </c>
      <c r="C354" s="18">
        <v>44409</v>
      </c>
      <c r="D354" s="19">
        <v>0.87</v>
      </c>
      <c r="E354" s="20">
        <f t="shared" si="35"/>
        <v>1.0086999999999999</v>
      </c>
      <c r="F354" s="20">
        <f>ROUND(PRODUCT(E354:$E$356),6)</f>
        <v>1.0204009999999999</v>
      </c>
      <c r="G354" s="157"/>
      <c r="H354" s="8">
        <f t="shared" si="36"/>
        <v>0</v>
      </c>
      <c r="I354" s="60"/>
      <c r="J354" s="9"/>
      <c r="K354" s="62"/>
      <c r="L354" s="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  <c r="ES354" s="24"/>
      <c r="ET354" s="24"/>
      <c r="EU354" s="24"/>
      <c r="EV354" s="24"/>
      <c r="EW354" s="24"/>
      <c r="EX354" s="24"/>
      <c r="EY354" s="24"/>
      <c r="EZ354" s="24"/>
      <c r="FA354" s="24"/>
      <c r="FB354" s="24"/>
      <c r="FC354" s="24"/>
      <c r="FD354" s="24"/>
      <c r="FE354" s="24"/>
      <c r="FF354" s="24"/>
      <c r="FG354" s="24"/>
      <c r="FH354" s="24"/>
      <c r="FI354" s="24"/>
      <c r="FJ354" s="24"/>
      <c r="FK354" s="24"/>
      <c r="FL354" s="24"/>
      <c r="FM354" s="24"/>
      <c r="FN354" s="24"/>
      <c r="FO354" s="24"/>
      <c r="FP354" s="24"/>
      <c r="FQ354" s="24"/>
      <c r="FR354" s="24"/>
      <c r="FS354" s="24"/>
      <c r="FT354" s="24"/>
      <c r="FU354" s="24"/>
      <c r="FV354" s="24"/>
      <c r="FW354" s="24"/>
      <c r="FX354" s="24"/>
      <c r="FY354" s="24"/>
      <c r="FZ354" s="24"/>
      <c r="GA354" s="24"/>
      <c r="GB354" s="24"/>
      <c r="GC354" s="24"/>
      <c r="GD354" s="24"/>
      <c r="GE354" s="24"/>
      <c r="GF354" s="24"/>
      <c r="GG354" s="24"/>
      <c r="GH354" s="24"/>
      <c r="GI354" s="24"/>
      <c r="GJ354" s="24"/>
      <c r="GK354" s="24"/>
      <c r="GL354" s="24"/>
      <c r="GM354" s="24"/>
      <c r="GN354" s="24"/>
      <c r="GO354" s="24"/>
      <c r="GP354" s="24"/>
      <c r="GQ354" s="24"/>
      <c r="GR354" s="24"/>
      <c r="GS354" s="24"/>
      <c r="GT354" s="24"/>
      <c r="GU354" s="24"/>
      <c r="GV354" s="24"/>
      <c r="GW354" s="24"/>
      <c r="GX354" s="24"/>
      <c r="GY354" s="24"/>
      <c r="GZ354" s="24"/>
      <c r="HA354" s="24"/>
      <c r="HB354" s="24"/>
      <c r="HC354" s="24"/>
      <c r="HD354" s="24"/>
      <c r="HE354" s="24"/>
      <c r="HF354" s="24"/>
      <c r="HG354" s="24"/>
      <c r="HH354" s="24"/>
      <c r="HI354" s="24"/>
      <c r="HJ354" s="24"/>
      <c r="HK354" s="24"/>
      <c r="HL354" s="24"/>
      <c r="HM354" s="24"/>
      <c r="HN354" s="24"/>
    </row>
    <row r="355" spans="1:222" s="25" customFormat="1" ht="15.75" customHeight="1" x14ac:dyDescent="0.25">
      <c r="A355" s="23"/>
      <c r="B355" s="17">
        <f t="shared" si="33"/>
        <v>354</v>
      </c>
      <c r="C355" s="18">
        <v>44440</v>
      </c>
      <c r="D355" s="19">
        <v>1.1599999999999999</v>
      </c>
      <c r="E355" s="20">
        <f t="shared" si="35"/>
        <v>1.0116000000000001</v>
      </c>
      <c r="F355" s="20">
        <f>ROUND(PRODUCT(E355:$E$356),6)</f>
        <v>1.0116000000000001</v>
      </c>
      <c r="G355" s="157"/>
      <c r="H355" s="8">
        <f t="shared" si="36"/>
        <v>0</v>
      </c>
      <c r="I355" s="60"/>
      <c r="J355" s="9"/>
      <c r="K355" s="67"/>
      <c r="L355" s="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  <c r="ES355" s="24"/>
      <c r="ET355" s="24"/>
      <c r="EU355" s="24"/>
      <c r="EV355" s="24"/>
      <c r="EW355" s="24"/>
      <c r="EX355" s="24"/>
      <c r="EY355" s="24"/>
      <c r="EZ355" s="24"/>
      <c r="FA355" s="24"/>
      <c r="FB355" s="24"/>
      <c r="FC355" s="24"/>
      <c r="FD355" s="24"/>
      <c r="FE355" s="24"/>
      <c r="FF355" s="24"/>
      <c r="FG355" s="24"/>
      <c r="FH355" s="24"/>
      <c r="FI355" s="24"/>
      <c r="FJ355" s="24"/>
      <c r="FK355" s="24"/>
      <c r="FL355" s="24"/>
      <c r="FM355" s="24"/>
      <c r="FN355" s="24"/>
      <c r="FO355" s="24"/>
      <c r="FP355" s="24"/>
      <c r="FQ355" s="24"/>
      <c r="FR355" s="24"/>
      <c r="FS355" s="24"/>
      <c r="FT355" s="24"/>
      <c r="FU355" s="24"/>
      <c r="FV355" s="24"/>
      <c r="FW355" s="24"/>
      <c r="FX355" s="24"/>
      <c r="FY355" s="24"/>
      <c r="FZ355" s="24"/>
      <c r="GA355" s="24"/>
      <c r="GB355" s="24"/>
      <c r="GC355" s="24"/>
      <c r="GD355" s="24"/>
      <c r="GE355" s="24"/>
      <c r="GF355" s="24"/>
      <c r="GG355" s="24"/>
      <c r="GH355" s="24"/>
      <c r="GI355" s="24"/>
      <c r="GJ355" s="24"/>
      <c r="GK355" s="24"/>
      <c r="GL355" s="24"/>
      <c r="GM355" s="24"/>
      <c r="GN355" s="24"/>
      <c r="GO355" s="24"/>
      <c r="GP355" s="24"/>
      <c r="GQ355" s="24"/>
      <c r="GR355" s="24"/>
      <c r="GS355" s="24"/>
      <c r="GT355" s="24"/>
      <c r="GU355" s="24"/>
      <c r="GV355" s="24"/>
      <c r="GW355" s="24"/>
      <c r="GX355" s="24"/>
      <c r="GY355" s="24"/>
      <c r="GZ355" s="24"/>
      <c r="HA355" s="24"/>
      <c r="HB355" s="24"/>
      <c r="HC355" s="24"/>
      <c r="HD355" s="24"/>
      <c r="HE355" s="24"/>
      <c r="HF355" s="24"/>
      <c r="HG355" s="24"/>
      <c r="HH355" s="24"/>
      <c r="HI355" s="24"/>
      <c r="HJ355" s="24"/>
      <c r="HK355" s="24"/>
      <c r="HL355" s="24"/>
      <c r="HM355" s="24"/>
      <c r="HN355" s="24"/>
    </row>
    <row r="356" spans="1:222" s="25" customFormat="1" ht="16.5" customHeight="1" x14ac:dyDescent="0.25">
      <c r="A356" s="23"/>
      <c r="B356" s="17">
        <f t="shared" si="33"/>
        <v>355</v>
      </c>
      <c r="C356" s="18">
        <v>44470</v>
      </c>
      <c r="D356" s="19">
        <v>0</v>
      </c>
      <c r="E356" s="20">
        <f t="shared" ref="E356" si="37">ROUND(1+D356/100,6)</f>
        <v>1</v>
      </c>
      <c r="F356" s="20">
        <f>ROUND(PRODUCT(E356:$E$356),6)</f>
        <v>1</v>
      </c>
      <c r="G356" s="157"/>
      <c r="H356" s="8">
        <f t="shared" ref="H356" si="38">ROUND(G356*F356,2)</f>
        <v>0</v>
      </c>
      <c r="I356" s="29"/>
      <c r="J356" s="9"/>
      <c r="K356" s="62"/>
      <c r="L356" s="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  <c r="ES356" s="24"/>
      <c r="ET356" s="24"/>
      <c r="EU356" s="24"/>
      <c r="EV356" s="24"/>
      <c r="EW356" s="24"/>
      <c r="EX356" s="24"/>
      <c r="EY356" s="24"/>
      <c r="EZ356" s="24"/>
      <c r="FA356" s="24"/>
      <c r="FB356" s="24"/>
      <c r="FC356" s="24"/>
      <c r="FD356" s="24"/>
      <c r="FE356" s="24"/>
      <c r="FF356" s="24"/>
      <c r="FG356" s="24"/>
      <c r="FH356" s="24"/>
      <c r="FI356" s="24"/>
      <c r="FJ356" s="24"/>
      <c r="FK356" s="24"/>
      <c r="FL356" s="24"/>
      <c r="FM356" s="24"/>
      <c r="FN356" s="24"/>
      <c r="FO356" s="24"/>
      <c r="FP356" s="24"/>
      <c r="FQ356" s="24"/>
      <c r="FR356" s="24"/>
      <c r="FS356" s="24"/>
      <c r="FT356" s="24"/>
      <c r="FU356" s="24"/>
      <c r="FV356" s="24"/>
      <c r="FW356" s="24"/>
      <c r="FX356" s="24"/>
      <c r="FY356" s="24"/>
      <c r="FZ356" s="24"/>
      <c r="GA356" s="24"/>
      <c r="GB356" s="24"/>
      <c r="GC356" s="24"/>
      <c r="GD356" s="24"/>
      <c r="GE356" s="24"/>
      <c r="GF356" s="24"/>
      <c r="GG356" s="24"/>
      <c r="GH356" s="24"/>
      <c r="GI356" s="24"/>
      <c r="GJ356" s="24"/>
      <c r="GK356" s="24"/>
      <c r="GL356" s="24"/>
      <c r="GM356" s="24"/>
      <c r="GN356" s="24"/>
      <c r="GO356" s="24"/>
      <c r="GP356" s="24"/>
      <c r="GQ356" s="24"/>
      <c r="GR356" s="24"/>
      <c r="GS356" s="24"/>
      <c r="GT356" s="24"/>
      <c r="GU356" s="24"/>
      <c r="GV356" s="24"/>
      <c r="GW356" s="24"/>
      <c r="GX356" s="24"/>
      <c r="GY356" s="24"/>
      <c r="GZ356" s="24"/>
      <c r="HA356" s="24"/>
      <c r="HB356" s="24"/>
      <c r="HC356" s="24"/>
      <c r="HD356" s="24"/>
      <c r="HE356" s="24"/>
      <c r="HF356" s="24"/>
      <c r="HG356" s="24"/>
      <c r="HH356" s="24"/>
      <c r="HI356" s="24"/>
      <c r="HJ356" s="24"/>
      <c r="HK356" s="24"/>
      <c r="HL356" s="24"/>
      <c r="HM356" s="24"/>
      <c r="HN356" s="24"/>
    </row>
    <row r="357" spans="1:222" s="25" customFormat="1" x14ac:dyDescent="0.25">
      <c r="A357" s="23"/>
      <c r="B357" s="30"/>
      <c r="C357" s="31"/>
      <c r="D357" s="32"/>
      <c r="E357" s="33"/>
      <c r="F357" s="33"/>
      <c r="G357" s="34"/>
      <c r="H357" s="35"/>
      <c r="I357" s="29"/>
      <c r="J357" s="9"/>
      <c r="K357" s="62"/>
      <c r="L357" s="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  <c r="ES357" s="24"/>
      <c r="ET357" s="24"/>
      <c r="EU357" s="24"/>
      <c r="EV357" s="24"/>
      <c r="EW357" s="24"/>
      <c r="EX357" s="24"/>
      <c r="EY357" s="24"/>
      <c r="EZ357" s="24"/>
      <c r="FA357" s="24"/>
      <c r="FB357" s="24"/>
      <c r="FC357" s="24"/>
      <c r="FD357" s="24"/>
      <c r="FE357" s="24"/>
      <c r="FF357" s="24"/>
      <c r="FG357" s="24"/>
      <c r="FH357" s="24"/>
      <c r="FI357" s="24"/>
      <c r="FJ357" s="24"/>
      <c r="FK357" s="24"/>
      <c r="FL357" s="24"/>
      <c r="FM357" s="24"/>
      <c r="FN357" s="24"/>
      <c r="FO357" s="24"/>
      <c r="FP357" s="24"/>
      <c r="FQ357" s="24"/>
      <c r="FR357" s="24"/>
      <c r="FS357" s="24"/>
      <c r="FT357" s="24"/>
      <c r="FU357" s="24"/>
      <c r="FV357" s="24"/>
      <c r="FW357" s="24"/>
      <c r="FX357" s="24"/>
      <c r="FY357" s="24"/>
      <c r="FZ357" s="24"/>
      <c r="GA357" s="24"/>
      <c r="GB357" s="24"/>
      <c r="GC357" s="24"/>
      <c r="GD357" s="24"/>
      <c r="GE357" s="24"/>
      <c r="GF357" s="24"/>
      <c r="GG357" s="24"/>
      <c r="GH357" s="24"/>
      <c r="GI357" s="24"/>
      <c r="GJ357" s="24"/>
      <c r="GK357" s="24"/>
      <c r="GL357" s="24"/>
      <c r="GM357" s="24"/>
      <c r="GN357" s="24"/>
      <c r="GO357" s="24"/>
      <c r="GP357" s="24"/>
      <c r="GQ357" s="24"/>
      <c r="GR357" s="24"/>
      <c r="GS357" s="24"/>
      <c r="GT357" s="24"/>
      <c r="GU357" s="24"/>
      <c r="GV357" s="24"/>
      <c r="GW357" s="24"/>
      <c r="GX357" s="24"/>
      <c r="GY357" s="24"/>
      <c r="GZ357" s="24"/>
      <c r="HA357" s="24"/>
      <c r="HB357" s="24"/>
      <c r="HC357" s="24"/>
      <c r="HD357" s="24"/>
      <c r="HE357" s="24"/>
      <c r="HF357" s="24"/>
      <c r="HG357" s="24"/>
      <c r="HH357" s="24"/>
      <c r="HI357" s="24"/>
      <c r="HJ357" s="24"/>
      <c r="HK357" s="24"/>
      <c r="HL357" s="24"/>
      <c r="HM357" s="24"/>
      <c r="HN357" s="24"/>
    </row>
    <row r="358" spans="1:222" ht="15" customHeight="1" x14ac:dyDescent="0.25">
      <c r="A358" s="9"/>
      <c r="B358" s="75" t="s">
        <v>8</v>
      </c>
      <c r="C358" s="76"/>
      <c r="D358" s="76"/>
      <c r="E358" s="76"/>
      <c r="F358" s="76"/>
      <c r="G358" s="76"/>
      <c r="H358" s="38" t="e">
        <f>SUMPRODUCT((H2:H356&gt;=LARGE(H2:H356,ROUNDDOWN(COUNTIF(H2:H356,"&gt;0")*80%,0)))*H2:H356)/ROUNDDOWN(COUNTIF(H2:H356,"&gt;0")*80%,0)</f>
        <v>#NUM!</v>
      </c>
      <c r="I358" s="29"/>
      <c r="J358" s="9"/>
      <c r="K358" s="62"/>
      <c r="L358" s="4"/>
    </row>
    <row r="359" spans="1:222" ht="15" customHeight="1" x14ac:dyDescent="0.25">
      <c r="A359" s="9"/>
      <c r="B359" s="77" t="s">
        <v>2</v>
      </c>
      <c r="C359" s="78"/>
      <c r="D359" s="78"/>
      <c r="E359" s="78"/>
      <c r="F359" s="78"/>
      <c r="G359" s="78"/>
      <c r="H359" s="39">
        <v>-6433.57</v>
      </c>
      <c r="I359" s="29"/>
      <c r="J359" s="9"/>
      <c r="K359" s="62"/>
      <c r="L359" s="4"/>
    </row>
    <row r="360" spans="1:222" ht="15.75" customHeight="1" x14ac:dyDescent="0.25">
      <c r="A360" s="9"/>
      <c r="B360" s="75" t="s">
        <v>13</v>
      </c>
      <c r="C360" s="76"/>
      <c r="D360" s="76"/>
      <c r="E360" s="76"/>
      <c r="F360" s="76"/>
      <c r="G360" s="76"/>
      <c r="H360" s="40" t="e">
        <f>H358+H359</f>
        <v>#NUM!</v>
      </c>
      <c r="I360" s="29"/>
      <c r="J360" s="9"/>
      <c r="K360" s="62"/>
      <c r="L360" s="4"/>
    </row>
    <row r="361" spans="1:222" ht="15.75" customHeight="1" x14ac:dyDescent="0.25">
      <c r="A361" s="11"/>
      <c r="B361" s="41"/>
      <c r="C361" s="42"/>
      <c r="D361" s="43"/>
      <c r="E361" s="43"/>
      <c r="F361" s="43"/>
      <c r="G361" s="44"/>
      <c r="H361" s="43"/>
      <c r="I361" s="29"/>
      <c r="J361" s="9"/>
      <c r="K361" s="62"/>
      <c r="L361" s="54"/>
    </row>
    <row r="362" spans="1:222" s="14" customFormat="1" ht="15.75" customHeight="1" x14ac:dyDescent="0.25">
      <c r="A362" s="13"/>
      <c r="B362" s="158" t="s">
        <v>21</v>
      </c>
      <c r="C362" s="159"/>
      <c r="D362" s="159"/>
      <c r="E362" s="159"/>
      <c r="F362" s="159"/>
      <c r="G362" s="159"/>
      <c r="H362" s="160"/>
      <c r="I362" s="29"/>
      <c r="J362" s="9"/>
      <c r="K362" s="62"/>
      <c r="L362" s="4"/>
    </row>
    <row r="363" spans="1:222" s="14" customFormat="1" ht="15.75" customHeight="1" x14ac:dyDescent="0.25">
      <c r="A363" s="13"/>
      <c r="B363" s="82" t="s">
        <v>14</v>
      </c>
      <c r="C363" s="83"/>
      <c r="D363" s="83"/>
      <c r="E363" s="83"/>
      <c r="F363" s="83"/>
      <c r="G363" s="57" t="s">
        <v>11</v>
      </c>
      <c r="H363" s="59"/>
      <c r="I363" s="29"/>
      <c r="J363" s="9"/>
      <c r="K363" s="66"/>
      <c r="L363" s="4"/>
    </row>
    <row r="364" spans="1:222" s="14" customFormat="1" ht="15.75" customHeight="1" thickBot="1" x14ac:dyDescent="0.3">
      <c r="A364" s="13"/>
      <c r="B364" s="82"/>
      <c r="C364" s="83"/>
      <c r="D364" s="83"/>
      <c r="E364" s="83"/>
      <c r="F364" s="83"/>
      <c r="G364" s="57" t="s">
        <v>12</v>
      </c>
      <c r="H364" s="45">
        <f>COUNTIF(H2:H356,"&gt;0")</f>
        <v>0</v>
      </c>
      <c r="I364" s="29"/>
      <c r="J364" s="9"/>
      <c r="K364" s="28"/>
      <c r="L364" s="4"/>
    </row>
    <row r="365" spans="1:222" s="14" customFormat="1" ht="15.75" customHeight="1" thickBot="1" x14ac:dyDescent="0.3">
      <c r="A365" s="13"/>
      <c r="B365" s="82"/>
      <c r="C365" s="83"/>
      <c r="D365" s="83"/>
      <c r="E365" s="83"/>
      <c r="F365" s="83"/>
      <c r="G365" s="57" t="s">
        <v>10</v>
      </c>
      <c r="H365" s="55">
        <f>H363+H364</f>
        <v>0</v>
      </c>
      <c r="I365" s="46"/>
      <c r="J365" s="9"/>
      <c r="K365" s="28"/>
      <c r="L365" s="4"/>
    </row>
    <row r="366" spans="1:222" s="14" customFormat="1" ht="15.75" customHeight="1" thickBot="1" x14ac:dyDescent="0.3">
      <c r="A366" s="13"/>
      <c r="B366" s="68" t="s">
        <v>22</v>
      </c>
      <c r="C366" s="69"/>
      <c r="D366" s="69"/>
      <c r="E366" s="69"/>
      <c r="F366" s="69"/>
      <c r="G366" s="69"/>
      <c r="H366" s="47">
        <v>390</v>
      </c>
      <c r="I366" s="46"/>
      <c r="J366" s="9"/>
      <c r="K366" s="28"/>
      <c r="L366" s="4"/>
    </row>
    <row r="367" spans="1:222" s="14" customFormat="1" ht="16.5" thickBot="1" x14ac:dyDescent="0.3">
      <c r="A367" s="13"/>
      <c r="B367" s="68" t="s">
        <v>17</v>
      </c>
      <c r="C367" s="69"/>
      <c r="D367" s="69"/>
      <c r="E367" s="69"/>
      <c r="F367" s="69"/>
      <c r="G367" s="69"/>
      <c r="H367" s="48">
        <f>H365/H366</f>
        <v>0</v>
      </c>
      <c r="I367" s="46"/>
      <c r="J367" s="9"/>
      <c r="K367" s="28"/>
      <c r="L367" s="4"/>
    </row>
    <row r="368" spans="1:222" s="14" customFormat="1" ht="15.75" customHeight="1" thickBot="1" x14ac:dyDescent="0.3">
      <c r="A368" s="13"/>
      <c r="B368" s="70" t="s">
        <v>15</v>
      </c>
      <c r="C368" s="71"/>
      <c r="D368" s="71"/>
      <c r="E368" s="71"/>
      <c r="F368" s="71"/>
      <c r="G368" s="71"/>
      <c r="H368" s="161" t="e">
        <f>H367*H360</f>
        <v>#NUM!</v>
      </c>
      <c r="I368" s="37"/>
      <c r="J368" s="9"/>
      <c r="K368" s="28"/>
      <c r="L368" s="4"/>
    </row>
    <row r="369" spans="1:12" s="50" customFormat="1" ht="15.75" customHeight="1" x14ac:dyDescent="0.25">
      <c r="A369" s="49"/>
      <c r="B369" s="72" t="s">
        <v>16</v>
      </c>
      <c r="C369" s="73"/>
      <c r="D369" s="73"/>
      <c r="E369" s="73"/>
      <c r="F369" s="73"/>
      <c r="G369" s="73"/>
      <c r="H369" s="74"/>
      <c r="I369" s="4"/>
      <c r="J369" s="9"/>
      <c r="K369" s="28"/>
      <c r="L369" s="4"/>
    </row>
    <row r="370" spans="1:12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9"/>
      <c r="K370" s="28"/>
      <c r="L370" s="4"/>
    </row>
    <row r="371" spans="1:12" hidden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9"/>
      <c r="K371" s="28"/>
      <c r="L371" s="4"/>
    </row>
  </sheetData>
  <sortState ref="K1:K352">
    <sortCondition ref="K1"/>
  </sortState>
  <mergeCells count="9">
    <mergeCell ref="B358:G358"/>
    <mergeCell ref="B367:G367"/>
    <mergeCell ref="B368:G368"/>
    <mergeCell ref="B369:H369"/>
    <mergeCell ref="B359:G359"/>
    <mergeCell ref="B360:G360"/>
    <mergeCell ref="B362:H362"/>
    <mergeCell ref="B363:F365"/>
    <mergeCell ref="B366:G36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Gráficos</vt:lpstr>
      </vt:variant>
      <vt:variant>
        <vt:i4>1</vt:i4>
      </vt:variant>
    </vt:vector>
  </HeadingPairs>
  <TitlesOfParts>
    <vt:vector size="3" baseType="lpstr">
      <vt:lpstr>HOMEM</vt:lpstr>
      <vt:lpstr>MULHER</vt:lpstr>
      <vt:lpstr>Gráf1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pa54903</dc:creator>
  <cp:lastModifiedBy>Edmilson Enedino das Chagas</cp:lastModifiedBy>
  <cp:lastPrinted>2017-08-03T16:02:54Z</cp:lastPrinted>
  <dcterms:created xsi:type="dcterms:W3CDTF">2017-05-18T19:26:14Z</dcterms:created>
  <dcterms:modified xsi:type="dcterms:W3CDTF">2021-10-15T16:55:40Z</dcterms:modified>
</cp:coreProperties>
</file>